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0" yWindow="570" windowWidth="10230" windowHeight="7095" activeTab="2"/>
  </bookViews>
  <sheets>
    <sheet name="Students" sheetId="3" r:id="rId1"/>
    <sheet name="Teachers Industrialist feedback" sheetId="10" r:id="rId2"/>
    <sheet name="Parent feedback" sheetId="9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IjwDxG3MnCqE2zT4wu0+Vao/3XA=="/>
    </ext>
  </extLst>
</workbook>
</file>

<file path=xl/calcChain.xml><?xml version="1.0" encoding="utf-8"?>
<calcChain xmlns="http://schemas.openxmlformats.org/spreadsheetml/2006/main">
  <c r="E21" i="9"/>
  <c r="E20"/>
  <c r="E19"/>
  <c r="E18"/>
  <c r="E17"/>
  <c r="E16"/>
  <c r="D21"/>
  <c r="D20"/>
  <c r="D19"/>
  <c r="D18"/>
  <c r="D17"/>
  <c r="D16"/>
  <c r="C21"/>
  <c r="C20"/>
  <c r="C19"/>
  <c r="C18"/>
  <c r="C17"/>
  <c r="C16"/>
  <c r="D9"/>
  <c r="D6"/>
  <c r="D7"/>
  <c r="D8"/>
  <c r="D10"/>
  <c r="D11"/>
  <c r="F6"/>
  <c r="E13" i="3"/>
  <c r="E7"/>
  <c r="E8"/>
  <c r="E9"/>
  <c r="E10"/>
  <c r="E11"/>
  <c r="E12"/>
  <c r="E6"/>
  <c r="E32"/>
  <c r="D32"/>
  <c r="C32"/>
  <c r="E27"/>
  <c r="E26"/>
  <c r="E25"/>
  <c r="E24"/>
  <c r="E23"/>
  <c r="E22"/>
  <c r="E21"/>
  <c r="E20"/>
  <c r="D27"/>
  <c r="D26"/>
  <c r="D25"/>
  <c r="D24"/>
  <c r="D23"/>
  <c r="D22"/>
  <c r="D21"/>
  <c r="D20"/>
  <c r="C27"/>
  <c r="C26" l="1"/>
  <c r="C25"/>
  <c r="C24"/>
  <c r="C23"/>
  <c r="C22"/>
  <c r="C21"/>
  <c r="C20"/>
  <c r="K6"/>
  <c r="H6"/>
  <c r="H11" i="9" l="1"/>
  <c r="H7"/>
  <c r="H9"/>
  <c r="H10"/>
  <c r="H6"/>
  <c r="F7"/>
  <c r="F9"/>
  <c r="F10"/>
  <c r="F11"/>
  <c r="F8"/>
  <c r="K7" i="3"/>
  <c r="K8"/>
  <c r="K9"/>
  <c r="K10"/>
  <c r="K11"/>
  <c r="K12"/>
  <c r="K13"/>
  <c r="H7"/>
  <c r="H8"/>
  <c r="H9"/>
  <c r="H10"/>
  <c r="H11"/>
  <c r="H12"/>
  <c r="H13"/>
  <c r="L13"/>
  <c r="H8" i="9"/>
</calcChain>
</file>

<file path=xl/sharedStrings.xml><?xml version="1.0" encoding="utf-8"?>
<sst xmlns="http://schemas.openxmlformats.org/spreadsheetml/2006/main" count="148" uniqueCount="97">
  <si>
    <t>SRR &amp; CVR GOVERNMENT DEGREE COLLEGE (A), VIJAYAWADA - 520004</t>
  </si>
  <si>
    <t>Name of the Programme:</t>
  </si>
  <si>
    <t>Chemistry</t>
  </si>
  <si>
    <t>Name of the Course:</t>
  </si>
  <si>
    <t>S.No.</t>
  </si>
  <si>
    <t>Factor</t>
  </si>
  <si>
    <t>Option-a</t>
  </si>
  <si>
    <t>Option-b</t>
  </si>
  <si>
    <t>Option-c</t>
  </si>
  <si>
    <t>Total</t>
  </si>
  <si>
    <t>Remarks</t>
  </si>
  <si>
    <t>No. Of Stu</t>
  </si>
  <si>
    <t>%</t>
  </si>
  <si>
    <t>The syllabus is</t>
  </si>
  <si>
    <t xml:space="preserve"> challenging</t>
  </si>
  <si>
    <t>adequate</t>
  </si>
  <si>
    <t xml:space="preserve"> inadequate</t>
  </si>
  <si>
    <t>Your background for benefiting from the course was</t>
  </si>
  <si>
    <t>more than adequate</t>
  </si>
  <si>
    <t>just adequate</t>
  </si>
  <si>
    <t>inadequate</t>
  </si>
  <si>
    <t>Conceptual  understanding of the course was :-</t>
  </si>
  <si>
    <t xml:space="preserve"> easy</t>
  </si>
  <si>
    <t>manageable</t>
  </si>
  <si>
    <t>difficult</t>
  </si>
  <si>
    <t>What benefit you derived from the course?</t>
  </si>
  <si>
    <t xml:space="preserve"> Improve skill</t>
  </si>
  <si>
    <t>Gaining nowledge</t>
  </si>
  <si>
    <t>Arousing</t>
  </si>
  <si>
    <t>Is the course revised from time to time?</t>
  </si>
  <si>
    <t>Yes</t>
  </si>
  <si>
    <t>to some extent</t>
  </si>
  <si>
    <t>No</t>
  </si>
  <si>
    <t xml:space="preserve"> Yes</t>
  </si>
  <si>
    <t>Are course outcome meeting Local/Regional /Global needs?</t>
  </si>
  <si>
    <t>Any othe expectations from the curriculum</t>
  </si>
  <si>
    <t>Option a</t>
  </si>
  <si>
    <t>Option b</t>
  </si>
  <si>
    <t>Option c</t>
  </si>
  <si>
    <t>Overall Rating</t>
  </si>
  <si>
    <t>Excellent</t>
  </si>
  <si>
    <t>Good</t>
  </si>
  <si>
    <t>Average</t>
  </si>
  <si>
    <t>No. of Stu</t>
  </si>
  <si>
    <r>
      <rPr>
        <sz val="11"/>
        <color theme="1"/>
        <rFont val="Calibri"/>
      </rPr>
      <t>Representation</t>
    </r>
    <r>
      <rPr>
        <sz val="11"/>
        <color rgb="FF000000"/>
        <rFont val="Calibri"/>
      </rPr>
      <t xml:space="preserve"> from business and industry in  Boards of studies is helpful in Designing and improving the courses?</t>
    </r>
  </si>
  <si>
    <t xml:space="preserve"> to some extent</t>
  </si>
  <si>
    <t xml:space="preserve"> no</t>
  </si>
  <si>
    <r>
      <rPr>
        <sz val="11"/>
        <color theme="1"/>
        <rFont val="Calibri"/>
      </rPr>
      <t>Overall rating of the Course</t>
    </r>
    <r>
      <rPr>
        <sz val="11"/>
        <color theme="1"/>
        <rFont val="Calibri"/>
      </rPr>
      <t>?</t>
    </r>
  </si>
  <si>
    <t xml:space="preserve"> Excellent</t>
  </si>
  <si>
    <t>Syllabus is challenging, to make them global competetors</t>
  </si>
  <si>
    <t>background knowledge adequate, Some students feel it inadequate.</t>
  </si>
  <si>
    <t>Understanding level is easy and managable</t>
  </si>
  <si>
    <t>Course improves their skills and knowledge level</t>
  </si>
  <si>
    <t xml:space="preserve"> Curriculum revision happens from time to time </t>
  </si>
  <si>
    <t>Course outcomes meeting needs</t>
  </si>
  <si>
    <t>overall rating is good.</t>
  </si>
  <si>
    <t>Name of the dept.</t>
  </si>
  <si>
    <t>Have you understood the objectives in terms of their learning outcomes?</t>
  </si>
  <si>
    <t>Does your ward complain about any aspects of the syllabus?</t>
  </si>
  <si>
    <t>Do you feel that the contents of the syllabus match your child's academic interest/ aptitude</t>
  </si>
  <si>
    <t>Do you think that the curriculum would provide Job prospects to your child</t>
  </si>
  <si>
    <t>Do you think that the syllabus needs revision?</t>
  </si>
  <si>
    <t>Did this syllabus encourage your child to go beyond it, to consult people/ other resources?</t>
  </si>
  <si>
    <t>Not sure</t>
  </si>
  <si>
    <t>Feedback from parents 2019-20</t>
  </si>
  <si>
    <t>Objectives are clear</t>
  </si>
  <si>
    <t>Comfortable with the syllabus</t>
  </si>
  <si>
    <t xml:space="preserve">Only 70% match bewteen students interests  and academic contents  </t>
  </si>
  <si>
    <t>Parents don’t think that our curriculum would provide job prospects</t>
  </si>
  <si>
    <t>Syllabus revision is appropriate</t>
  </si>
  <si>
    <t>Curriculum not demands  the student to approach the community</t>
  </si>
  <si>
    <t>Board of studies is taking care to ensure the relevance of the programme offering</t>
  </si>
  <si>
    <t xml:space="preserve"> Depth of course content</t>
  </si>
  <si>
    <t>Emphasis on fundamentals</t>
  </si>
  <si>
    <t xml:space="preserve"> Applicability/ relevance to real life situations</t>
  </si>
  <si>
    <t>Learning value</t>
  </si>
  <si>
    <t>Coverage of advanced topics</t>
  </si>
  <si>
    <t>Syllabus meets the Industry needs</t>
  </si>
  <si>
    <t>Employability is given weightage in syllabus design and development</t>
  </si>
  <si>
    <t>Overall opinion about content of syllabus</t>
  </si>
  <si>
    <t>Very good</t>
  </si>
  <si>
    <t>Satisfactory</t>
  </si>
  <si>
    <t>Unsatisfactory</t>
  </si>
  <si>
    <t>BoS plays active role</t>
  </si>
  <si>
    <t>Industrialist suggestions are useful</t>
  </si>
  <si>
    <t>Representation from business and industry in the BOS is helpful in designing and improving the course</t>
  </si>
  <si>
    <t>detailed topics</t>
  </si>
  <si>
    <t>Importance to basic concepts</t>
  </si>
  <si>
    <t>Contemporary syllabus</t>
  </si>
  <si>
    <t>Skill/ Out come oriented syllabus</t>
  </si>
  <si>
    <t>Focus on advanced topics</t>
  </si>
  <si>
    <t>divirsified openion on meeting industry needs</t>
  </si>
  <si>
    <t>need of focusing on employability content</t>
  </si>
  <si>
    <t>Overall Opinion is good</t>
  </si>
  <si>
    <t>B.A PPP</t>
  </si>
  <si>
    <t>Philosophy 2017-18</t>
  </si>
  <si>
    <t>Feedback from Teachers 2017-18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</si>
</sst>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sz val="11"/>
      <name val="Calibri"/>
    </font>
    <font>
      <sz val="11"/>
      <color theme="1"/>
      <name val="Bookman Old Style"/>
    </font>
    <font>
      <b/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Bookman Old Style"/>
    </font>
    <font>
      <sz val="11"/>
      <color theme="1"/>
      <name val="Calibri"/>
    </font>
    <font>
      <sz val="9"/>
      <color theme="1"/>
      <name val="Bookman Old Style"/>
    </font>
    <font>
      <sz val="9"/>
      <color theme="1"/>
      <name val="Calibri"/>
    </font>
    <font>
      <sz val="12"/>
      <color rgb="FF222222"/>
      <name val="Cambria"/>
    </font>
    <font>
      <sz val="11"/>
      <color rgb="FF000000"/>
      <name val="Calibri"/>
    </font>
    <font>
      <b/>
      <sz val="9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mbria"/>
      <family val="1"/>
    </font>
    <font>
      <sz val="9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3"/>
      <color rgb="FF000000"/>
      <name val="Cambria"/>
      <family val="1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2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16" fillId="0" borderId="31" xfId="0" applyFont="1" applyBorder="1" applyAlignment="1">
      <alignment horizontal="justify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0" fillId="0" borderId="31" xfId="0" applyFont="1" applyBorder="1" applyAlignment="1"/>
    <xf numFmtId="0" fontId="20" fillId="0" borderId="0" xfId="0" applyFont="1" applyAlignment="1">
      <alignment horizontal="justify"/>
    </xf>
    <xf numFmtId="0" fontId="20" fillId="0" borderId="0" xfId="0" applyFont="1" applyAlignment="1"/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justify"/>
    </xf>
    <xf numFmtId="0" fontId="21" fillId="0" borderId="31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wrapText="1"/>
    </xf>
    <xf numFmtId="0" fontId="0" fillId="0" borderId="31" xfId="0" applyFont="1" applyBorder="1" applyAlignment="1">
      <alignment horizontal="center"/>
    </xf>
    <xf numFmtId="0" fontId="10" fillId="0" borderId="31" xfId="0" applyFont="1" applyBorder="1" applyAlignment="1">
      <alignment horizontal="center" wrapText="1"/>
    </xf>
    <xf numFmtId="0" fontId="0" fillId="0" borderId="31" xfId="0" applyFont="1" applyBorder="1" applyAlignment="1">
      <alignment wrapText="1"/>
    </xf>
    <xf numFmtId="0" fontId="1" fillId="0" borderId="3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22" fillId="0" borderId="31" xfId="0" applyFont="1" applyBorder="1" applyAlignment="1">
      <alignment horizontal="center" wrapText="1"/>
    </xf>
    <xf numFmtId="0" fontId="20" fillId="0" borderId="31" xfId="0" applyFont="1" applyBorder="1" applyAlignment="1">
      <alignment horizontal="justify" vertical="center"/>
    </xf>
    <xf numFmtId="0" fontId="0" fillId="0" borderId="3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34" xfId="0" applyFont="1" applyBorder="1"/>
    <xf numFmtId="0" fontId="3" fillId="0" borderId="35" xfId="0" applyFont="1" applyBorder="1"/>
    <xf numFmtId="0" fontId="4" fillId="0" borderId="31" xfId="0" applyFont="1" applyBorder="1" applyAlignment="1">
      <alignment horizontal="left" vertical="center" wrapText="1"/>
    </xf>
    <xf numFmtId="0" fontId="3" fillId="0" borderId="3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11" fillId="3" borderId="25" xfId="0" applyFont="1" applyFill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5" fillId="0" borderId="3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/>
    <xf numFmtId="0" fontId="18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18" fillId="0" borderId="11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29" xfId="0" applyFont="1" applyBorder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Students!$C$30:$C$31</c:f>
              <c:strCache>
                <c:ptCount val="1"/>
                <c:pt idx="0">
                  <c:v>Excellent</c:v>
                </c:pt>
              </c:strCache>
            </c:strRef>
          </c:tx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Students!$C$32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9B-EB4E-8FE7-4A06CCC5EEFD}"/>
            </c:ext>
          </c:extLst>
        </c:ser>
        <c:ser>
          <c:idx val="1"/>
          <c:order val="1"/>
          <c:tx>
            <c:strRef>
              <c:f>Students!$D$30:$D$31</c:f>
              <c:strCache>
                <c:ptCount val="1"/>
                <c:pt idx="0">
                  <c:v>Good</c:v>
                </c:pt>
              </c:strCache>
            </c:strRef>
          </c:tx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Students!$D$32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9B-EB4E-8FE7-4A06CCC5EEFD}"/>
            </c:ext>
          </c:extLst>
        </c:ser>
        <c:ser>
          <c:idx val="2"/>
          <c:order val="2"/>
          <c:tx>
            <c:strRef>
              <c:f>Students!$E$30:$E$31</c:f>
              <c:strCache>
                <c:ptCount val="1"/>
                <c:pt idx="0">
                  <c:v>Average</c:v>
                </c:pt>
              </c:strCache>
            </c:strRef>
          </c:tx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Students!$E$32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B9B-EB4E-8FE7-4A06CCC5EEFD}"/>
            </c:ext>
          </c:extLst>
        </c:ser>
        <c:axId val="102087680"/>
        <c:axId val="72295552"/>
      </c:barChart>
      <c:catAx>
        <c:axId val="102087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72295552"/>
        <c:crosses val="autoZero"/>
        <c:lblAlgn val="ctr"/>
        <c:lblOffset val="100"/>
      </c:catAx>
      <c:valAx>
        <c:axId val="72295552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1020876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plotArea>
      <c:layout/>
      <c:barChart>
        <c:barDir val="bar"/>
        <c:grouping val="clustered"/>
        <c:ser>
          <c:idx val="0"/>
          <c:order val="0"/>
          <c:tx>
            <c:strRef>
              <c:f>'Teachers Industrialist feedback'!$C$5</c:f>
              <c:strCache>
                <c:ptCount val="1"/>
                <c:pt idx="0">
                  <c:v>Very good</c:v>
                </c:pt>
              </c:strCache>
            </c:strRef>
          </c:tx>
          <c:cat>
            <c:strRef>
              <c:f>'Teachers Industrialist feedback'!$B$6:$B$15</c:f>
              <c:strCache>
                <c:ptCount val="10"/>
                <c:pt idx="0">
                  <c:v>Board of studies is taking care to ensure the relevance of the programme offering</c:v>
                </c:pt>
                <c:pt idx="1">
                  <c:v>Representation from business and industry in the BOS is helpful in designing and improving the course</c:v>
                </c:pt>
                <c:pt idx="2">
                  <c:v> Depth of course content</c:v>
                </c:pt>
                <c:pt idx="3">
                  <c:v>Emphasis on fundamentals</c:v>
                </c:pt>
                <c:pt idx="4">
                  <c:v> Applicability/ relevance to real life situations</c:v>
                </c:pt>
                <c:pt idx="5">
                  <c:v>Learning value</c:v>
                </c:pt>
                <c:pt idx="6">
                  <c:v>Coverage of advanced topics</c:v>
                </c:pt>
                <c:pt idx="7">
                  <c:v>Syllabus meets the Industry needs</c:v>
                </c:pt>
                <c:pt idx="8">
                  <c:v>Employability is given weightage in syllabus design and development</c:v>
                </c:pt>
                <c:pt idx="9">
                  <c:v>Overall opinion about content of syllabus</c:v>
                </c:pt>
              </c:strCache>
            </c:strRef>
          </c:cat>
          <c:val>
            <c:numRef>
              <c:f>'Teachers Industrialist feedback'!$C$6:$C$15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99-B848-AAE8-A700DA389A71}"/>
            </c:ext>
          </c:extLst>
        </c:ser>
        <c:ser>
          <c:idx val="1"/>
          <c:order val="1"/>
          <c:tx>
            <c:strRef>
              <c:f>'Teachers Industrialist feedback'!$D$5</c:f>
              <c:strCache>
                <c:ptCount val="1"/>
                <c:pt idx="0">
                  <c:v>Good</c:v>
                </c:pt>
              </c:strCache>
            </c:strRef>
          </c:tx>
          <c:cat>
            <c:strRef>
              <c:f>'Teachers Industrialist feedback'!$B$6:$B$15</c:f>
              <c:strCache>
                <c:ptCount val="10"/>
                <c:pt idx="0">
                  <c:v>Board of studies is taking care to ensure the relevance of the programme offering</c:v>
                </c:pt>
                <c:pt idx="1">
                  <c:v>Representation from business and industry in the BOS is helpful in designing and improving the course</c:v>
                </c:pt>
                <c:pt idx="2">
                  <c:v> Depth of course content</c:v>
                </c:pt>
                <c:pt idx="3">
                  <c:v>Emphasis on fundamentals</c:v>
                </c:pt>
                <c:pt idx="4">
                  <c:v> Applicability/ relevance to real life situations</c:v>
                </c:pt>
                <c:pt idx="5">
                  <c:v>Learning value</c:v>
                </c:pt>
                <c:pt idx="6">
                  <c:v>Coverage of advanced topics</c:v>
                </c:pt>
                <c:pt idx="7">
                  <c:v>Syllabus meets the Industry needs</c:v>
                </c:pt>
                <c:pt idx="8">
                  <c:v>Employability is given weightage in syllabus design and development</c:v>
                </c:pt>
                <c:pt idx="9">
                  <c:v>Overall opinion about content of syllabus</c:v>
                </c:pt>
              </c:strCache>
            </c:strRef>
          </c:cat>
          <c:val>
            <c:numRef>
              <c:f>'Teachers Industrialist feedback'!$D$6:$D$15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99-B848-AAE8-A700DA389A71}"/>
            </c:ext>
          </c:extLst>
        </c:ser>
        <c:ser>
          <c:idx val="2"/>
          <c:order val="2"/>
          <c:tx>
            <c:strRef>
              <c:f>'Teachers Industrialist feedback'!$E$5</c:f>
              <c:strCache>
                <c:ptCount val="1"/>
                <c:pt idx="0">
                  <c:v>Satisfactory</c:v>
                </c:pt>
              </c:strCache>
            </c:strRef>
          </c:tx>
          <c:cat>
            <c:strRef>
              <c:f>'Teachers Industrialist feedback'!$B$6:$B$15</c:f>
              <c:strCache>
                <c:ptCount val="10"/>
                <c:pt idx="0">
                  <c:v>Board of studies is taking care to ensure the relevance of the programme offering</c:v>
                </c:pt>
                <c:pt idx="1">
                  <c:v>Representation from business and industry in the BOS is helpful in designing and improving the course</c:v>
                </c:pt>
                <c:pt idx="2">
                  <c:v> Depth of course content</c:v>
                </c:pt>
                <c:pt idx="3">
                  <c:v>Emphasis on fundamentals</c:v>
                </c:pt>
                <c:pt idx="4">
                  <c:v> Applicability/ relevance to real life situations</c:v>
                </c:pt>
                <c:pt idx="5">
                  <c:v>Learning value</c:v>
                </c:pt>
                <c:pt idx="6">
                  <c:v>Coverage of advanced topics</c:v>
                </c:pt>
                <c:pt idx="7">
                  <c:v>Syllabus meets the Industry needs</c:v>
                </c:pt>
                <c:pt idx="8">
                  <c:v>Employability is given weightage in syllabus design and development</c:v>
                </c:pt>
                <c:pt idx="9">
                  <c:v>Overall opinion about content of syllabus</c:v>
                </c:pt>
              </c:strCache>
            </c:strRef>
          </c:cat>
          <c:val>
            <c:numRef>
              <c:f>'Teachers Industrialist feedback'!$E$6:$E$15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99-B848-AAE8-A700DA389A71}"/>
            </c:ext>
          </c:extLst>
        </c:ser>
        <c:ser>
          <c:idx val="3"/>
          <c:order val="3"/>
          <c:tx>
            <c:strRef>
              <c:f>'Teachers Industrialist feedback'!$F$5</c:f>
              <c:strCache>
                <c:ptCount val="1"/>
                <c:pt idx="0">
                  <c:v>Unsatisfactory</c:v>
                </c:pt>
              </c:strCache>
            </c:strRef>
          </c:tx>
          <c:cat>
            <c:strRef>
              <c:f>'Teachers Industrialist feedback'!$B$6:$B$15</c:f>
              <c:strCache>
                <c:ptCount val="10"/>
                <c:pt idx="0">
                  <c:v>Board of studies is taking care to ensure the relevance of the programme offering</c:v>
                </c:pt>
                <c:pt idx="1">
                  <c:v>Representation from business and industry in the BOS is helpful in designing and improving the course</c:v>
                </c:pt>
                <c:pt idx="2">
                  <c:v> Depth of course content</c:v>
                </c:pt>
                <c:pt idx="3">
                  <c:v>Emphasis on fundamentals</c:v>
                </c:pt>
                <c:pt idx="4">
                  <c:v> Applicability/ relevance to real life situations</c:v>
                </c:pt>
                <c:pt idx="5">
                  <c:v>Learning value</c:v>
                </c:pt>
                <c:pt idx="6">
                  <c:v>Coverage of advanced topics</c:v>
                </c:pt>
                <c:pt idx="7">
                  <c:v>Syllabus meets the Industry needs</c:v>
                </c:pt>
                <c:pt idx="8">
                  <c:v>Employability is given weightage in syllabus design and development</c:v>
                </c:pt>
                <c:pt idx="9">
                  <c:v>Overall opinion about content of syllabus</c:v>
                </c:pt>
              </c:strCache>
            </c:strRef>
          </c:cat>
          <c:val>
            <c:numRef>
              <c:f>'Teachers Industrialist feedback'!$F$6:$F$15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99-B848-AAE8-A700DA389A71}"/>
            </c:ext>
          </c:extLst>
        </c:ser>
        <c:axId val="72623232"/>
        <c:axId val="72624768"/>
      </c:barChart>
      <c:catAx>
        <c:axId val="72623232"/>
        <c:scaling>
          <c:orientation val="minMax"/>
        </c:scaling>
        <c:axPos val="l"/>
        <c:numFmt formatCode="General" sourceLinked="0"/>
        <c:tickLblPos val="nextTo"/>
        <c:crossAx val="72624768"/>
        <c:crosses val="autoZero"/>
        <c:auto val="1"/>
        <c:lblAlgn val="ctr"/>
        <c:lblOffset val="100"/>
      </c:catAx>
      <c:valAx>
        <c:axId val="72624768"/>
        <c:scaling>
          <c:orientation val="minMax"/>
        </c:scaling>
        <c:axPos val="b"/>
        <c:majorGridlines/>
        <c:numFmt formatCode="General" sourceLinked="1"/>
        <c:tickLblPos val="nextTo"/>
        <c:crossAx val="726232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plotArea>
      <c:layout/>
      <c:barChart>
        <c:barDir val="bar"/>
        <c:grouping val="clustered"/>
        <c:ser>
          <c:idx val="0"/>
          <c:order val="0"/>
          <c:tx>
            <c:strRef>
              <c:f>'Parent feedback'!$C$15</c:f>
              <c:strCache>
                <c:ptCount val="1"/>
                <c:pt idx="0">
                  <c:v>Yes</c:v>
                </c:pt>
              </c:strCache>
            </c:strRef>
          </c:tx>
          <c:cat>
            <c:strRef>
              <c:f>'Parent feedback'!$B$16:$B$21</c:f>
              <c:strCache>
                <c:ptCount val="6"/>
                <c:pt idx="0">
                  <c:v>Have you understood the objectives in terms of their learning outcomes?</c:v>
                </c:pt>
                <c:pt idx="1">
                  <c:v>Does your ward complain about any aspects of the syllabus?</c:v>
                </c:pt>
                <c:pt idx="2">
                  <c:v>Do you feel that the contents of the syllabus match your child's academic interest/ aptitude</c:v>
                </c:pt>
                <c:pt idx="3">
                  <c:v>Do you think that the curriculum would provide Job prospects to your child</c:v>
                </c:pt>
                <c:pt idx="4">
                  <c:v>Do you think that the syllabus needs revision?</c:v>
                </c:pt>
                <c:pt idx="5">
                  <c:v>Did this syllabus encourage your child to go beyond it, to consult people/ other resources?</c:v>
                </c:pt>
              </c:strCache>
            </c:strRef>
          </c:cat>
          <c:val>
            <c:numRef>
              <c:f>'Parent feedback'!$C$16:$C$21</c:f>
              <c:numCache>
                <c:formatCode>General</c:formatCode>
                <c:ptCount val="6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8-5C42-92FA-E75E99531BD2}"/>
            </c:ext>
          </c:extLst>
        </c:ser>
        <c:ser>
          <c:idx val="1"/>
          <c:order val="1"/>
          <c:tx>
            <c:strRef>
              <c:f>'Parent feedback'!$D$15</c:f>
              <c:strCache>
                <c:ptCount val="1"/>
                <c:pt idx="0">
                  <c:v>No</c:v>
                </c:pt>
              </c:strCache>
            </c:strRef>
          </c:tx>
          <c:cat>
            <c:strRef>
              <c:f>'Parent feedback'!$B$16:$B$21</c:f>
              <c:strCache>
                <c:ptCount val="6"/>
                <c:pt idx="0">
                  <c:v>Have you understood the objectives in terms of their learning outcomes?</c:v>
                </c:pt>
                <c:pt idx="1">
                  <c:v>Does your ward complain about any aspects of the syllabus?</c:v>
                </c:pt>
                <c:pt idx="2">
                  <c:v>Do you feel that the contents of the syllabus match your child's academic interest/ aptitude</c:v>
                </c:pt>
                <c:pt idx="3">
                  <c:v>Do you think that the curriculum would provide Job prospects to your child</c:v>
                </c:pt>
                <c:pt idx="4">
                  <c:v>Do you think that the syllabus needs revision?</c:v>
                </c:pt>
                <c:pt idx="5">
                  <c:v>Did this syllabus encourage your child to go beyond it, to consult people/ other resources?</c:v>
                </c:pt>
              </c:strCache>
            </c:strRef>
          </c:cat>
          <c:val>
            <c:numRef>
              <c:f>'Parent feedback'!$D$16:$D$21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E8-5C42-92FA-E75E99531BD2}"/>
            </c:ext>
          </c:extLst>
        </c:ser>
        <c:ser>
          <c:idx val="2"/>
          <c:order val="2"/>
          <c:tx>
            <c:strRef>
              <c:f>'Parent feedback'!$E$15</c:f>
              <c:strCache>
                <c:ptCount val="1"/>
                <c:pt idx="0">
                  <c:v>Not sure</c:v>
                </c:pt>
              </c:strCache>
            </c:strRef>
          </c:tx>
          <c:cat>
            <c:strRef>
              <c:f>'Parent feedback'!$B$16:$B$21</c:f>
              <c:strCache>
                <c:ptCount val="6"/>
                <c:pt idx="0">
                  <c:v>Have you understood the objectives in terms of their learning outcomes?</c:v>
                </c:pt>
                <c:pt idx="1">
                  <c:v>Does your ward complain about any aspects of the syllabus?</c:v>
                </c:pt>
                <c:pt idx="2">
                  <c:v>Do you feel that the contents of the syllabus match your child's academic interest/ aptitude</c:v>
                </c:pt>
                <c:pt idx="3">
                  <c:v>Do you think that the curriculum would provide Job prospects to your child</c:v>
                </c:pt>
                <c:pt idx="4">
                  <c:v>Do you think that the syllabus needs revision?</c:v>
                </c:pt>
                <c:pt idx="5">
                  <c:v>Did this syllabus encourage your child to go beyond it, to consult people/ other resources?</c:v>
                </c:pt>
              </c:strCache>
            </c:strRef>
          </c:cat>
          <c:val>
            <c:numRef>
              <c:f>'Parent feedback'!$E$16:$E$21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E8-5C42-92FA-E75E99531BD2}"/>
            </c:ext>
          </c:extLst>
        </c:ser>
        <c:axId val="72791168"/>
        <c:axId val="72792704"/>
      </c:barChart>
      <c:catAx>
        <c:axId val="72791168"/>
        <c:scaling>
          <c:orientation val="minMax"/>
        </c:scaling>
        <c:axPos val="l"/>
        <c:numFmt formatCode="General" sourceLinked="0"/>
        <c:tickLblPos val="nextTo"/>
        <c:crossAx val="72792704"/>
        <c:crosses val="autoZero"/>
        <c:auto val="1"/>
        <c:lblAlgn val="ctr"/>
        <c:lblOffset val="100"/>
      </c:catAx>
      <c:valAx>
        <c:axId val="72792704"/>
        <c:scaling>
          <c:orientation val="minMax"/>
        </c:scaling>
        <c:axPos val="b"/>
        <c:majorGridlines/>
        <c:numFmt formatCode="General" sourceLinked="1"/>
        <c:tickLblPos val="nextTo"/>
        <c:crossAx val="727911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19</xdr:row>
      <xdr:rowOff>47625</xdr:rowOff>
    </xdr:from>
    <xdr:ext cx="3409950" cy="2105025"/>
    <xdr:graphicFrame macro="">
      <xdr:nvGraphicFramePr>
        <xdr:cNvPr id="303070846" name="Chart 5">
          <a:extLst>
            <a:ext uri="{FF2B5EF4-FFF2-40B4-BE49-F238E27FC236}">
              <a16:creationId xmlns="" xmlns:a16="http://schemas.microsoft.com/office/drawing/2014/main" id="{00000000-0008-0000-0000-00007E7E1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632115</xdr:colOff>
      <xdr:row>16</xdr:row>
      <xdr:rowOff>-1</xdr:rowOff>
    </xdr:from>
    <xdr:to>
      <xdr:col>5</xdr:col>
      <xdr:colOff>606137</xdr:colOff>
      <xdr:row>29</xdr:row>
      <xdr:rowOff>103909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429846</xdr:colOff>
      <xdr:row>13</xdr:row>
      <xdr:rowOff>19539</xdr:rowOff>
    </xdr:from>
    <xdr:to>
      <xdr:col>13</xdr:col>
      <xdr:colOff>234462</xdr:colOff>
      <xdr:row>27</xdr:row>
      <xdr:rowOff>29308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zoomScale="75" zoomScaleNormal="75" workbookViewId="0">
      <selection activeCell="C2" sqref="C2:M2"/>
    </sheetView>
  </sheetViews>
  <sheetFormatPr defaultColWidth="14.42578125" defaultRowHeight="15" customHeight="1"/>
  <cols>
    <col min="1" max="1" width="5.7109375" customWidth="1"/>
    <col min="2" max="2" width="41.5703125" customWidth="1"/>
    <col min="3" max="3" width="12.85546875" customWidth="1"/>
    <col min="4" max="4" width="13.5703125" customWidth="1"/>
    <col min="5" max="5" width="14.7109375" customWidth="1"/>
    <col min="6" max="6" width="11.42578125" customWidth="1"/>
    <col min="7" max="7" width="9.140625" customWidth="1"/>
    <col min="8" max="8" width="11.5703125" customWidth="1"/>
    <col min="9" max="9" width="11" customWidth="1"/>
    <col min="10" max="12" width="9.140625" customWidth="1"/>
    <col min="13" max="13" width="24.85546875" customWidth="1"/>
    <col min="14" max="14" width="9.140625" customWidth="1"/>
    <col min="15" max="26" width="8.5703125" customWidth="1"/>
  </cols>
  <sheetData>
    <row r="1" spans="1:26" ht="27" customHeigh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80" t="s">
        <v>1</v>
      </c>
      <c r="B2" s="81"/>
      <c r="C2" s="82" t="s">
        <v>95</v>
      </c>
      <c r="D2" s="83"/>
      <c r="E2" s="83"/>
      <c r="F2" s="83"/>
      <c r="G2" s="83"/>
      <c r="H2" s="83"/>
      <c r="I2" s="83"/>
      <c r="J2" s="83"/>
      <c r="K2" s="83"/>
      <c r="L2" s="83"/>
      <c r="M2" s="8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85" t="s">
        <v>3</v>
      </c>
      <c r="B3" s="86"/>
      <c r="C3" s="87" t="s">
        <v>94</v>
      </c>
      <c r="D3" s="88"/>
      <c r="E3" s="88"/>
      <c r="F3" s="88"/>
      <c r="G3" s="88"/>
      <c r="H3" s="88"/>
      <c r="I3" s="88"/>
      <c r="J3" s="88"/>
      <c r="K3" s="88"/>
      <c r="L3" s="88"/>
      <c r="M3" s="8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0" t="s">
        <v>4</v>
      </c>
      <c r="B4" s="30" t="s">
        <v>5</v>
      </c>
      <c r="C4" s="72" t="s">
        <v>6</v>
      </c>
      <c r="D4" s="73"/>
      <c r="E4" s="74"/>
      <c r="F4" s="90" t="s">
        <v>7</v>
      </c>
      <c r="G4" s="73"/>
      <c r="H4" s="73"/>
      <c r="I4" s="72" t="s">
        <v>8</v>
      </c>
      <c r="J4" s="73"/>
      <c r="K4" s="74"/>
      <c r="L4" s="33" t="s">
        <v>9</v>
      </c>
      <c r="M4" s="30" t="s">
        <v>10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>
      <c r="A5" s="27"/>
      <c r="B5" s="34"/>
      <c r="C5" s="34"/>
      <c r="D5" s="34" t="s">
        <v>11</v>
      </c>
      <c r="E5" s="34" t="s">
        <v>12</v>
      </c>
      <c r="F5" s="34"/>
      <c r="G5" s="34" t="s">
        <v>11</v>
      </c>
      <c r="H5" s="34" t="s">
        <v>12</v>
      </c>
      <c r="I5" s="34"/>
      <c r="J5" s="34" t="s">
        <v>11</v>
      </c>
      <c r="K5" s="34" t="s">
        <v>12</v>
      </c>
      <c r="L5" s="34" t="s">
        <v>43</v>
      </c>
      <c r="M5" s="3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>
      <c r="A6" s="28">
        <v>1</v>
      </c>
      <c r="B6" s="34" t="s">
        <v>13</v>
      </c>
      <c r="C6" s="34" t="s">
        <v>14</v>
      </c>
      <c r="D6" s="34">
        <v>22</v>
      </c>
      <c r="E6" s="35">
        <f>(D6/24)*100</f>
        <v>91.666666666666657</v>
      </c>
      <c r="F6" s="34" t="s">
        <v>15</v>
      </c>
      <c r="G6" s="34">
        <v>2</v>
      </c>
      <c r="H6" s="35">
        <f>(G6/12)*100</f>
        <v>16.666666666666664</v>
      </c>
      <c r="I6" s="34" t="s">
        <v>16</v>
      </c>
      <c r="J6" s="34">
        <v>0</v>
      </c>
      <c r="K6" s="35">
        <f>(J6/12)*100</f>
        <v>0</v>
      </c>
      <c r="L6" s="34">
        <v>12</v>
      </c>
      <c r="M6" s="34" t="s">
        <v>49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>
      <c r="A7" s="29">
        <v>2</v>
      </c>
      <c r="B7" s="34" t="s">
        <v>17</v>
      </c>
      <c r="C7" s="34" t="s">
        <v>18</v>
      </c>
      <c r="D7" s="34">
        <v>20</v>
      </c>
      <c r="E7" s="35">
        <f t="shared" ref="E7:E13" si="0">(D7/24)*100</f>
        <v>83.333333333333343</v>
      </c>
      <c r="F7" s="34" t="s">
        <v>19</v>
      </c>
      <c r="G7" s="34">
        <v>3</v>
      </c>
      <c r="H7" s="35">
        <f t="shared" ref="H7:H13" si="1">(G7/42)*100</f>
        <v>7.1428571428571423</v>
      </c>
      <c r="I7" s="34" t="s">
        <v>20</v>
      </c>
      <c r="J7" s="34">
        <v>1</v>
      </c>
      <c r="K7" s="35">
        <f t="shared" ref="K7:K13" si="2">(J7/42)*100</f>
        <v>2.3809523809523809</v>
      </c>
      <c r="L7" s="34">
        <v>12</v>
      </c>
      <c r="M7" s="34" t="s">
        <v>50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>
      <c r="A8" s="29">
        <v>3</v>
      </c>
      <c r="B8" s="34" t="s">
        <v>21</v>
      </c>
      <c r="C8" s="34" t="s">
        <v>22</v>
      </c>
      <c r="D8" s="34">
        <v>21</v>
      </c>
      <c r="E8" s="35">
        <f t="shared" si="0"/>
        <v>87.5</v>
      </c>
      <c r="F8" s="34" t="s">
        <v>23</v>
      </c>
      <c r="G8" s="34">
        <v>3</v>
      </c>
      <c r="H8" s="35">
        <f t="shared" si="1"/>
        <v>7.1428571428571423</v>
      </c>
      <c r="I8" s="34" t="s">
        <v>24</v>
      </c>
      <c r="J8" s="34">
        <v>0</v>
      </c>
      <c r="K8" s="35">
        <f t="shared" si="2"/>
        <v>0</v>
      </c>
      <c r="L8" s="34">
        <v>12</v>
      </c>
      <c r="M8" s="34" t="s">
        <v>51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>
      <c r="A9" s="29">
        <v>4</v>
      </c>
      <c r="B9" s="34" t="s">
        <v>25</v>
      </c>
      <c r="C9" s="34" t="s">
        <v>26</v>
      </c>
      <c r="D9" s="34">
        <v>23</v>
      </c>
      <c r="E9" s="35">
        <f t="shared" si="0"/>
        <v>95.833333333333343</v>
      </c>
      <c r="F9" s="34" t="s">
        <v>27</v>
      </c>
      <c r="G9" s="34">
        <v>1</v>
      </c>
      <c r="H9" s="35">
        <f t="shared" si="1"/>
        <v>2.3809523809523809</v>
      </c>
      <c r="I9" s="34" t="s">
        <v>28</v>
      </c>
      <c r="J9" s="34">
        <v>0</v>
      </c>
      <c r="K9" s="35">
        <f t="shared" si="2"/>
        <v>0</v>
      </c>
      <c r="L9" s="34">
        <v>12</v>
      </c>
      <c r="M9" s="34" t="s">
        <v>52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>
      <c r="A10" s="29">
        <v>5</v>
      </c>
      <c r="B10" s="34" t="s">
        <v>29</v>
      </c>
      <c r="C10" s="34" t="s">
        <v>30</v>
      </c>
      <c r="D10" s="34">
        <v>21</v>
      </c>
      <c r="E10" s="35">
        <f t="shared" si="0"/>
        <v>87.5</v>
      </c>
      <c r="F10" s="34" t="s">
        <v>31</v>
      </c>
      <c r="G10" s="34">
        <v>2</v>
      </c>
      <c r="H10" s="35">
        <f t="shared" si="1"/>
        <v>4.7619047619047619</v>
      </c>
      <c r="I10" s="34" t="s">
        <v>32</v>
      </c>
      <c r="J10" s="34">
        <v>1</v>
      </c>
      <c r="K10" s="35">
        <f t="shared" si="2"/>
        <v>2.3809523809523809</v>
      </c>
      <c r="L10" s="34">
        <v>12</v>
      </c>
      <c r="M10" s="34" t="s">
        <v>53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>
      <c r="A11" s="29">
        <v>6</v>
      </c>
      <c r="B11" s="34" t="s">
        <v>44</v>
      </c>
      <c r="C11" s="34" t="s">
        <v>33</v>
      </c>
      <c r="D11" s="34">
        <v>22</v>
      </c>
      <c r="E11" s="35">
        <f t="shared" si="0"/>
        <v>91.666666666666657</v>
      </c>
      <c r="F11" s="34" t="s">
        <v>31</v>
      </c>
      <c r="G11" s="34">
        <v>2</v>
      </c>
      <c r="H11" s="35">
        <f t="shared" si="1"/>
        <v>4.7619047619047619</v>
      </c>
      <c r="I11" s="34" t="s">
        <v>32</v>
      </c>
      <c r="J11" s="34">
        <v>0</v>
      </c>
      <c r="K11" s="35">
        <f t="shared" si="2"/>
        <v>0</v>
      </c>
      <c r="L11" s="34">
        <v>12</v>
      </c>
      <c r="M11" s="34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>
      <c r="A12" s="29">
        <v>7</v>
      </c>
      <c r="B12" s="34" t="s">
        <v>34</v>
      </c>
      <c r="C12" s="34" t="s">
        <v>30</v>
      </c>
      <c r="D12" s="34">
        <v>23</v>
      </c>
      <c r="E12" s="35">
        <f t="shared" si="0"/>
        <v>95.833333333333343</v>
      </c>
      <c r="F12" s="34" t="s">
        <v>45</v>
      </c>
      <c r="G12" s="34">
        <v>1</v>
      </c>
      <c r="H12" s="35">
        <f t="shared" si="1"/>
        <v>2.3809523809523809</v>
      </c>
      <c r="I12" s="34" t="s">
        <v>46</v>
      </c>
      <c r="J12" s="34">
        <v>0</v>
      </c>
      <c r="K12" s="35">
        <f t="shared" si="2"/>
        <v>0</v>
      </c>
      <c r="L12" s="34">
        <v>12</v>
      </c>
      <c r="M12" s="34" t="s">
        <v>54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7">
        <v>8</v>
      </c>
      <c r="B13" s="34" t="s">
        <v>47</v>
      </c>
      <c r="C13" s="34" t="s">
        <v>48</v>
      </c>
      <c r="D13" s="34">
        <v>23</v>
      </c>
      <c r="E13" s="35">
        <f t="shared" si="0"/>
        <v>95.833333333333343</v>
      </c>
      <c r="F13" s="34" t="s">
        <v>41</v>
      </c>
      <c r="G13" s="34">
        <v>1</v>
      </c>
      <c r="H13" s="35">
        <f t="shared" si="1"/>
        <v>2.3809523809523809</v>
      </c>
      <c r="I13" s="34" t="s">
        <v>42</v>
      </c>
      <c r="J13" s="34">
        <v>0</v>
      </c>
      <c r="K13" s="35">
        <f t="shared" si="2"/>
        <v>0</v>
      </c>
      <c r="L13" s="34">
        <f>+J13+G13+D13</f>
        <v>24</v>
      </c>
      <c r="M13" s="34" t="s">
        <v>55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>
      <c r="A14" s="6">
        <v>9</v>
      </c>
      <c r="B14" s="36" t="s">
        <v>35</v>
      </c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7"/>
      <c r="B19" s="15" t="s">
        <v>5</v>
      </c>
      <c r="C19" s="16" t="s">
        <v>36</v>
      </c>
      <c r="D19" s="16" t="s">
        <v>37</v>
      </c>
      <c r="E19" s="16" t="s">
        <v>38</v>
      </c>
      <c r="F19" s="8"/>
      <c r="G19" s="8"/>
      <c r="H19" s="8"/>
      <c r="I19" s="8"/>
      <c r="J19" s="8"/>
      <c r="K19" s="8"/>
      <c r="L19" s="9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7"/>
      <c r="B20" s="5" t="s">
        <v>13</v>
      </c>
      <c r="C20" s="34">
        <f>D6</f>
        <v>22</v>
      </c>
      <c r="D20" s="34">
        <f>G6</f>
        <v>2</v>
      </c>
      <c r="E20" s="34">
        <f>J6</f>
        <v>0</v>
      </c>
      <c r="F20" s="8"/>
      <c r="G20" s="8"/>
      <c r="H20" s="8"/>
      <c r="I20" s="8"/>
      <c r="J20" s="8"/>
      <c r="K20" s="8"/>
      <c r="L20" s="9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"/>
      <c r="B21" s="5" t="s">
        <v>17</v>
      </c>
      <c r="C21" s="34">
        <f>D7</f>
        <v>20</v>
      </c>
      <c r="D21" s="34">
        <f>G7</f>
        <v>3</v>
      </c>
      <c r="E21" s="34">
        <f>J7</f>
        <v>1</v>
      </c>
      <c r="F21" s="8"/>
      <c r="G21" s="8"/>
      <c r="H21" s="8"/>
      <c r="I21" s="8"/>
      <c r="J21" s="8"/>
      <c r="K21" s="8"/>
      <c r="L21" s="9"/>
      <c r="M21" s="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7"/>
      <c r="B22" s="5" t="s">
        <v>21</v>
      </c>
      <c r="C22" s="34">
        <f>D8</f>
        <v>21</v>
      </c>
      <c r="D22" s="34">
        <f>G8</f>
        <v>3</v>
      </c>
      <c r="E22" s="34">
        <f>J8</f>
        <v>0</v>
      </c>
      <c r="F22" s="8"/>
      <c r="G22" s="8"/>
      <c r="H22" s="8"/>
      <c r="I22" s="8"/>
      <c r="J22" s="8"/>
      <c r="K22" s="8"/>
      <c r="L22" s="9"/>
      <c r="M22" s="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"/>
      <c r="B23" s="5" t="s">
        <v>25</v>
      </c>
      <c r="C23" s="34">
        <f>D9</f>
        <v>23</v>
      </c>
      <c r="D23" s="34">
        <f>G9</f>
        <v>1</v>
      </c>
      <c r="E23" s="34">
        <f>J9</f>
        <v>0</v>
      </c>
      <c r="F23" s="8"/>
      <c r="G23" s="8"/>
      <c r="H23" s="8"/>
      <c r="I23" s="8"/>
      <c r="J23" s="8"/>
      <c r="K23" s="8"/>
      <c r="L23" s="9"/>
      <c r="M23" s="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7"/>
      <c r="B24" s="5" t="s">
        <v>29</v>
      </c>
      <c r="C24" s="34">
        <f>D10</f>
        <v>21</v>
      </c>
      <c r="D24" s="34">
        <f>G10</f>
        <v>2</v>
      </c>
      <c r="E24" s="34">
        <f>J10</f>
        <v>1</v>
      </c>
      <c r="F24" s="8"/>
      <c r="G24" s="8"/>
      <c r="H24" s="8"/>
      <c r="I24" s="8"/>
      <c r="J24" s="8"/>
      <c r="K24" s="8"/>
      <c r="L24" s="9"/>
      <c r="M24" s="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7"/>
      <c r="B25" s="5" t="s">
        <v>44</v>
      </c>
      <c r="C25" s="34">
        <f>D11</f>
        <v>22</v>
      </c>
      <c r="D25" s="34">
        <f>G11</f>
        <v>2</v>
      </c>
      <c r="E25" s="34">
        <f>J11</f>
        <v>0</v>
      </c>
      <c r="F25" s="8"/>
      <c r="G25" s="8"/>
      <c r="H25" s="8"/>
      <c r="I25" s="8"/>
      <c r="J25" s="8"/>
      <c r="K25" s="8"/>
      <c r="L25" s="9"/>
      <c r="M25" s="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7"/>
      <c r="B26" s="5" t="s">
        <v>34</v>
      </c>
      <c r="C26" s="34">
        <f>D12</f>
        <v>23</v>
      </c>
      <c r="D26" s="34">
        <f>G12</f>
        <v>1</v>
      </c>
      <c r="E26" s="34">
        <f>J12</f>
        <v>0</v>
      </c>
      <c r="F26" s="8"/>
      <c r="G26" s="8"/>
      <c r="H26" s="8"/>
      <c r="I26" s="8"/>
      <c r="J26" s="8"/>
      <c r="K26" s="8"/>
      <c r="L26" s="9"/>
      <c r="M26" s="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7"/>
      <c r="B27" s="5" t="s">
        <v>47</v>
      </c>
      <c r="C27" s="34">
        <f>D13</f>
        <v>23</v>
      </c>
      <c r="D27" s="34">
        <f>G13</f>
        <v>1</v>
      </c>
      <c r="E27" s="34">
        <f>J13</f>
        <v>0</v>
      </c>
      <c r="F27" s="8"/>
      <c r="G27" s="8"/>
      <c r="H27" s="8"/>
      <c r="I27" s="8"/>
      <c r="J27" s="8"/>
      <c r="K27" s="8"/>
      <c r="L27" s="9"/>
      <c r="M27" s="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9"/>
      <c r="M28" s="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9"/>
      <c r="M29" s="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9"/>
      <c r="M30" s="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7"/>
      <c r="B31" s="17" t="s">
        <v>39</v>
      </c>
      <c r="C31" s="18" t="s">
        <v>40</v>
      </c>
      <c r="D31" s="18" t="s">
        <v>41</v>
      </c>
      <c r="E31" s="18" t="s">
        <v>42</v>
      </c>
      <c r="F31" s="8"/>
      <c r="G31" s="8"/>
      <c r="H31" s="8"/>
      <c r="I31" s="8"/>
      <c r="J31" s="8"/>
      <c r="K31" s="8"/>
      <c r="L31" s="9"/>
      <c r="M31" s="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"/>
      <c r="B32" s="19" t="s">
        <v>39</v>
      </c>
      <c r="C32" s="34">
        <f>D13</f>
        <v>23</v>
      </c>
      <c r="D32" s="34">
        <f>G13</f>
        <v>1</v>
      </c>
      <c r="E32" s="34">
        <f>J13</f>
        <v>0</v>
      </c>
      <c r="F32" s="8"/>
      <c r="G32" s="8"/>
      <c r="H32" s="8"/>
      <c r="I32" s="8"/>
      <c r="J32" s="8"/>
      <c r="K32" s="8"/>
      <c r="L32" s="9"/>
      <c r="M32" s="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9"/>
      <c r="M34" s="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9"/>
      <c r="M35" s="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9"/>
      <c r="M36" s="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9"/>
      <c r="M37" s="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9"/>
      <c r="M38" s="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9"/>
      <c r="M39" s="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9"/>
      <c r="M40" s="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9"/>
      <c r="M41" s="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9"/>
      <c r="M42" s="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9"/>
      <c r="M43" s="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9"/>
      <c r="M44" s="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  <c r="M45" s="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9"/>
      <c r="M52" s="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9"/>
      <c r="M53" s="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9"/>
      <c r="M56" s="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9"/>
      <c r="M57" s="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9"/>
      <c r="M58" s="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9"/>
      <c r="M59" s="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  <c r="M60" s="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9"/>
      <c r="M61" s="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9"/>
      <c r="M62" s="8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9"/>
      <c r="M63" s="8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9"/>
      <c r="M64" s="8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9"/>
      <c r="M65" s="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9"/>
      <c r="M66" s="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9"/>
      <c r="M67" s="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9"/>
      <c r="M68" s="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9"/>
      <c r="M69" s="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9"/>
      <c r="M70" s="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9"/>
      <c r="M71" s="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9"/>
      <c r="M72" s="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9"/>
      <c r="M73" s="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9"/>
      <c r="M74" s="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9"/>
      <c r="M75" s="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9"/>
      <c r="M76" s="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9"/>
      <c r="M77" s="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9"/>
      <c r="M78" s="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9"/>
      <c r="M79" s="8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9"/>
      <c r="M80" s="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9"/>
      <c r="M81" s="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9"/>
      <c r="M82" s="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9"/>
      <c r="M83" s="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9"/>
      <c r="M84" s="8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9"/>
      <c r="M85" s="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9"/>
      <c r="M86" s="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9"/>
      <c r="M87" s="8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9"/>
      <c r="M88" s="8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9"/>
      <c r="M89" s="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9"/>
      <c r="M90" s="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9"/>
      <c r="M91" s="8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8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8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8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8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9"/>
      <c r="M98" s="8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9"/>
      <c r="M99" s="8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9"/>
      <c r="M100" s="8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9"/>
      <c r="M103" s="8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9"/>
      <c r="M104" s="8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9"/>
      <c r="M105" s="8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9"/>
      <c r="M106" s="8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9"/>
      <c r="M107" s="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9"/>
      <c r="M108" s="8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9"/>
      <c r="M109" s="8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9"/>
      <c r="M110" s="8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9"/>
      <c r="M111" s="8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9"/>
      <c r="M112" s="8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9"/>
      <c r="M113" s="8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9"/>
      <c r="M114" s="8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9"/>
      <c r="M115" s="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9"/>
      <c r="M116" s="8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9"/>
      <c r="M117" s="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9"/>
      <c r="M118" s="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9"/>
      <c r="M119" s="8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9"/>
      <c r="M120" s="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9"/>
      <c r="M121" s="8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9"/>
      <c r="M122" s="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9"/>
      <c r="M123" s="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9"/>
      <c r="M124" s="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9"/>
      <c r="M125" s="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9"/>
      <c r="M126" s="8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9"/>
      <c r="M127" s="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9"/>
      <c r="M128" s="8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9"/>
      <c r="M129" s="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9"/>
      <c r="M130" s="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9"/>
      <c r="M131" s="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9"/>
      <c r="M132" s="8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9"/>
      <c r="M133" s="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9"/>
      <c r="M134" s="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9"/>
      <c r="M135" s="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9"/>
      <c r="M136" s="8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9"/>
      <c r="M137" s="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9"/>
      <c r="M138" s="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9"/>
      <c r="M139" s="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9"/>
      <c r="M140" s="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9"/>
      <c r="M141" s="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9"/>
      <c r="M142" s="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9"/>
      <c r="M143" s="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9"/>
      <c r="M144" s="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9"/>
      <c r="M145" s="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9"/>
      <c r="M146" s="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9"/>
      <c r="M147" s="8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9"/>
      <c r="M148" s="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9"/>
      <c r="M149" s="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9"/>
      <c r="M150" s="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9"/>
      <c r="M151" s="8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9"/>
      <c r="M152" s="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9"/>
      <c r="M153" s="8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9"/>
      <c r="M154" s="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9"/>
      <c r="M155" s="8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9"/>
      <c r="M156" s="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9"/>
      <c r="M157" s="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9"/>
      <c r="M158" s="8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9"/>
      <c r="M159" s="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9"/>
      <c r="M160" s="8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9"/>
      <c r="M161" s="8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9"/>
      <c r="M162" s="8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9"/>
      <c r="M163" s="8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9"/>
      <c r="M164" s="8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9"/>
      <c r="M165" s="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9"/>
      <c r="M166" s="8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9"/>
      <c r="M167" s="8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9"/>
      <c r="M168" s="8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9"/>
      <c r="M169" s="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9"/>
      <c r="M170" s="8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9"/>
      <c r="M171" s="8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9"/>
      <c r="M172" s="8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9"/>
      <c r="M173" s="8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9"/>
      <c r="M174" s="8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9"/>
      <c r="M175" s="8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9"/>
      <c r="M176" s="8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9"/>
      <c r="M177" s="8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9"/>
      <c r="M178" s="8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9"/>
      <c r="M179" s="8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9"/>
      <c r="M180" s="8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9"/>
      <c r="M181" s="8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9"/>
      <c r="M182" s="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9"/>
      <c r="M183" s="8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9"/>
      <c r="M184" s="8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9"/>
      <c r="M185" s="8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9"/>
      <c r="M186" s="8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9"/>
      <c r="M187" s="8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9"/>
      <c r="M188" s="8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9"/>
      <c r="M189" s="8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9"/>
      <c r="M190" s="8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9"/>
      <c r="M191" s="8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9"/>
      <c r="M192" s="8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9"/>
      <c r="M193" s="8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9"/>
      <c r="M194" s="8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9"/>
      <c r="M195" s="8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9"/>
      <c r="M196" s="8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9"/>
      <c r="M197" s="8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9"/>
      <c r="M198" s="8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9"/>
      <c r="M199" s="8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9"/>
      <c r="M200" s="8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9"/>
      <c r="M201" s="8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9"/>
      <c r="M202" s="8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9"/>
      <c r="M203" s="8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9"/>
      <c r="M204" s="8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9"/>
      <c r="M205" s="8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9"/>
      <c r="M206" s="8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9"/>
      <c r="M207" s="8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9"/>
      <c r="M208" s="8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9"/>
      <c r="M209" s="8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9"/>
      <c r="M210" s="8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9"/>
      <c r="M211" s="8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9"/>
      <c r="M212" s="8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9"/>
      <c r="M213" s="8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9"/>
      <c r="M214" s="8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9"/>
      <c r="M215" s="8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9"/>
      <c r="M216" s="8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9"/>
      <c r="M217" s="8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9"/>
      <c r="M218" s="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9"/>
      <c r="M219" s="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9"/>
      <c r="M220" s="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9"/>
      <c r="M221" s="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9"/>
      <c r="M222" s="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9"/>
      <c r="M223" s="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9"/>
      <c r="M224" s="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9"/>
      <c r="M225" s="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9"/>
      <c r="M226" s="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9"/>
      <c r="M227" s="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9"/>
      <c r="M228" s="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9"/>
      <c r="M229" s="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9"/>
      <c r="M230" s="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9"/>
      <c r="M231" s="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9"/>
      <c r="M232" s="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9"/>
      <c r="M233" s="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9"/>
      <c r="M234" s="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9"/>
      <c r="M235" s="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9"/>
      <c r="M236" s="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9"/>
      <c r="M237" s="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9"/>
      <c r="M238" s="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9"/>
      <c r="M239" s="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9"/>
      <c r="M240" s="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9"/>
      <c r="M241" s="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9"/>
      <c r="M242" s="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9"/>
      <c r="M243" s="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9"/>
      <c r="M244" s="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9"/>
      <c r="M245" s="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9"/>
      <c r="M246" s="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9"/>
      <c r="M247" s="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9"/>
      <c r="M248" s="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9"/>
      <c r="M249" s="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9"/>
      <c r="M250" s="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9"/>
      <c r="M251" s="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9"/>
      <c r="M252" s="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9"/>
      <c r="M253" s="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9"/>
      <c r="M254" s="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9"/>
      <c r="M255" s="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9"/>
      <c r="M256" s="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9"/>
      <c r="M257" s="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9"/>
      <c r="M258" s="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9"/>
      <c r="M259" s="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9"/>
      <c r="M260" s="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9"/>
      <c r="M261" s="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9"/>
      <c r="M262" s="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9"/>
      <c r="M263" s="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9"/>
      <c r="M264" s="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9"/>
      <c r="M265" s="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9"/>
      <c r="M266" s="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9"/>
      <c r="M267" s="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9"/>
      <c r="M268" s="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9"/>
      <c r="M269" s="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9"/>
      <c r="M270" s="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9"/>
      <c r="M271" s="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9"/>
      <c r="M272" s="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9"/>
      <c r="M273" s="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9"/>
      <c r="M274" s="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9"/>
      <c r="M275" s="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9"/>
      <c r="M276" s="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9"/>
      <c r="M277" s="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9"/>
      <c r="M278" s="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9"/>
      <c r="M279" s="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9"/>
      <c r="M280" s="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9"/>
      <c r="M281" s="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9"/>
      <c r="M282" s="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9"/>
      <c r="M283" s="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9"/>
      <c r="M284" s="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9"/>
      <c r="M285" s="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9"/>
      <c r="M286" s="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9"/>
      <c r="M287" s="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9"/>
      <c r="M288" s="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9"/>
      <c r="M289" s="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9"/>
      <c r="M290" s="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9"/>
      <c r="M291" s="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9"/>
      <c r="M292" s="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9"/>
      <c r="M293" s="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9"/>
      <c r="M294" s="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9"/>
      <c r="M295" s="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9"/>
      <c r="M296" s="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9"/>
      <c r="M297" s="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9"/>
      <c r="M298" s="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9"/>
      <c r="M299" s="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9"/>
      <c r="M300" s="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9"/>
      <c r="M301" s="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9"/>
      <c r="M302" s="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9"/>
      <c r="M303" s="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9"/>
      <c r="M304" s="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9"/>
      <c r="M305" s="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9"/>
      <c r="M306" s="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9"/>
      <c r="M307" s="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9"/>
      <c r="M308" s="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9"/>
      <c r="M309" s="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9"/>
      <c r="M310" s="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9"/>
      <c r="M311" s="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9"/>
      <c r="M312" s="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9"/>
      <c r="M313" s="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9"/>
      <c r="M314" s="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9"/>
      <c r="M315" s="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9"/>
      <c r="M316" s="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9"/>
      <c r="M317" s="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9"/>
      <c r="M318" s="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9"/>
      <c r="M319" s="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9"/>
      <c r="M320" s="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9"/>
      <c r="M321" s="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9"/>
      <c r="M322" s="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9"/>
      <c r="M323" s="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9"/>
      <c r="M324" s="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9"/>
      <c r="M325" s="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9"/>
      <c r="M326" s="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9"/>
      <c r="M327" s="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9"/>
      <c r="M328" s="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9"/>
      <c r="M329" s="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9"/>
      <c r="M330" s="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9"/>
      <c r="M331" s="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9"/>
      <c r="M332" s="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9"/>
      <c r="M333" s="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9"/>
      <c r="M334" s="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9"/>
      <c r="M335" s="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9"/>
      <c r="M336" s="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9"/>
      <c r="M337" s="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9"/>
      <c r="M338" s="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9"/>
      <c r="M339" s="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9"/>
      <c r="M340" s="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9"/>
      <c r="M341" s="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9"/>
      <c r="M342" s="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9"/>
      <c r="M343" s="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9"/>
      <c r="M344" s="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9"/>
      <c r="M345" s="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9"/>
      <c r="M346" s="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9"/>
      <c r="M347" s="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9"/>
      <c r="M348" s="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9"/>
      <c r="M349" s="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9"/>
      <c r="M350" s="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9"/>
      <c r="M351" s="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9"/>
      <c r="M352" s="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9"/>
      <c r="M353" s="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9"/>
      <c r="M354" s="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9"/>
      <c r="M355" s="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9"/>
      <c r="M356" s="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9"/>
      <c r="M357" s="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9"/>
      <c r="M358" s="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9"/>
      <c r="M359" s="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9"/>
      <c r="M360" s="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9"/>
      <c r="M361" s="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9"/>
      <c r="M362" s="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9"/>
      <c r="M363" s="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9"/>
      <c r="M364" s="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9"/>
      <c r="M365" s="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9"/>
      <c r="M366" s="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9"/>
      <c r="M367" s="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9"/>
      <c r="M368" s="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9"/>
      <c r="M369" s="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9"/>
      <c r="M370" s="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9"/>
      <c r="M371" s="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9"/>
      <c r="M372" s="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9"/>
      <c r="M373" s="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9"/>
      <c r="M374" s="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9"/>
      <c r="M375" s="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9"/>
      <c r="M376" s="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9"/>
      <c r="M377" s="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9"/>
      <c r="M378" s="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9"/>
      <c r="M379" s="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9"/>
      <c r="M380" s="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9"/>
      <c r="M381" s="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9"/>
      <c r="M382" s="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9"/>
      <c r="M383" s="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9"/>
      <c r="M384" s="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9"/>
      <c r="M385" s="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9"/>
      <c r="M386" s="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9"/>
      <c r="M387" s="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9"/>
      <c r="M388" s="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9"/>
      <c r="M389" s="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9"/>
      <c r="M390" s="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9"/>
      <c r="M391" s="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9"/>
      <c r="M392" s="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9"/>
      <c r="M393" s="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9"/>
      <c r="M394" s="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9"/>
      <c r="M395" s="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9"/>
      <c r="M396" s="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9"/>
      <c r="M397" s="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9"/>
      <c r="M398" s="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9"/>
      <c r="M399" s="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9"/>
      <c r="M400" s="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9"/>
      <c r="M401" s="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9"/>
      <c r="M402" s="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9"/>
      <c r="M403" s="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9"/>
      <c r="M404" s="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9"/>
      <c r="M405" s="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9"/>
      <c r="M406" s="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9"/>
      <c r="M407" s="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9"/>
      <c r="M408" s="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9"/>
      <c r="M409" s="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9"/>
      <c r="M410" s="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9"/>
      <c r="M411" s="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9"/>
      <c r="M412" s="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9"/>
      <c r="M413" s="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9"/>
      <c r="M414" s="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9"/>
      <c r="M415" s="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9"/>
      <c r="M416" s="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9"/>
      <c r="M417" s="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9"/>
      <c r="M418" s="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9"/>
      <c r="M419" s="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9"/>
      <c r="M420" s="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9"/>
      <c r="M421" s="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9"/>
      <c r="M422" s="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9"/>
      <c r="M423" s="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9"/>
      <c r="M424" s="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9"/>
      <c r="M425" s="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9"/>
      <c r="M426" s="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9"/>
      <c r="M427" s="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9"/>
      <c r="M428" s="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9"/>
      <c r="M429" s="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9"/>
      <c r="M430" s="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9"/>
      <c r="M431" s="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9"/>
      <c r="M432" s="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9"/>
      <c r="M433" s="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9"/>
      <c r="M434" s="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9"/>
      <c r="M435" s="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9"/>
      <c r="M436" s="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9"/>
      <c r="M437" s="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9"/>
      <c r="M438" s="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9"/>
      <c r="M439" s="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9"/>
      <c r="M440" s="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9"/>
      <c r="M441" s="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9"/>
      <c r="M442" s="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9"/>
      <c r="M443" s="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9"/>
      <c r="M444" s="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9"/>
      <c r="M445" s="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9"/>
      <c r="M446" s="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9"/>
      <c r="M447" s="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9"/>
      <c r="M448" s="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9"/>
      <c r="M449" s="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9"/>
      <c r="M450" s="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9"/>
      <c r="M451" s="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9"/>
      <c r="M452" s="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9"/>
      <c r="M453" s="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9"/>
      <c r="M454" s="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9"/>
      <c r="M455" s="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9"/>
      <c r="M456" s="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9"/>
      <c r="M457" s="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9"/>
      <c r="M458" s="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9"/>
      <c r="M459" s="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9"/>
      <c r="M460" s="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9"/>
      <c r="M461" s="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9"/>
      <c r="M462" s="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9"/>
      <c r="M463" s="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9"/>
      <c r="M464" s="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9"/>
      <c r="M465" s="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9"/>
      <c r="M466" s="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9"/>
      <c r="M467" s="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9"/>
      <c r="M468" s="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9"/>
      <c r="M469" s="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9"/>
      <c r="M470" s="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9"/>
      <c r="M471" s="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9"/>
      <c r="M472" s="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9"/>
      <c r="M473" s="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9"/>
      <c r="M474" s="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9"/>
      <c r="M475" s="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9"/>
      <c r="M476" s="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9"/>
      <c r="M477" s="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9"/>
      <c r="M478" s="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9"/>
      <c r="M479" s="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9"/>
      <c r="M480" s="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9"/>
      <c r="M481" s="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9"/>
      <c r="M482" s="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9"/>
      <c r="M483" s="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9"/>
      <c r="M484" s="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9"/>
      <c r="M485" s="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9"/>
      <c r="M486" s="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9"/>
      <c r="M487" s="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9"/>
      <c r="M488" s="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9"/>
      <c r="M489" s="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9"/>
      <c r="M490" s="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9"/>
      <c r="M491" s="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9"/>
      <c r="M492" s="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9"/>
      <c r="M493" s="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9"/>
      <c r="M494" s="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9"/>
      <c r="M495" s="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9"/>
      <c r="M496" s="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9"/>
      <c r="M497" s="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9"/>
      <c r="M498" s="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9"/>
      <c r="M499" s="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9"/>
      <c r="M500" s="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7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9"/>
      <c r="M501" s="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7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9"/>
      <c r="M502" s="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9"/>
      <c r="M503" s="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7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9"/>
      <c r="M504" s="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7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9"/>
      <c r="M505" s="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7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9"/>
      <c r="M506" s="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9"/>
      <c r="M507" s="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9"/>
      <c r="M508" s="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9"/>
      <c r="M509" s="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9"/>
      <c r="M510" s="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7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9"/>
      <c r="M511" s="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7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9"/>
      <c r="M512" s="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7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9"/>
      <c r="M513" s="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7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9"/>
      <c r="M514" s="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7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9"/>
      <c r="M515" s="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7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9"/>
      <c r="M516" s="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7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9"/>
      <c r="M517" s="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7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9"/>
      <c r="M518" s="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9"/>
      <c r="M519" s="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9"/>
      <c r="M520" s="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9"/>
      <c r="M521" s="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7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9"/>
      <c r="M522" s="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7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9"/>
      <c r="M523" s="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7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9"/>
      <c r="M524" s="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7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9"/>
      <c r="M525" s="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7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9"/>
      <c r="M526" s="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7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9"/>
      <c r="M527" s="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7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9"/>
      <c r="M528" s="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7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9"/>
      <c r="M529" s="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7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9"/>
      <c r="M530" s="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7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9"/>
      <c r="M531" s="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7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9"/>
      <c r="M532" s="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7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9"/>
      <c r="M533" s="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7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9"/>
      <c r="M534" s="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7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9"/>
      <c r="M535" s="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7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9"/>
      <c r="M536" s="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7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9"/>
      <c r="M537" s="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7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9"/>
      <c r="M538" s="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7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9"/>
      <c r="M539" s="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7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9"/>
      <c r="M540" s="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7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9"/>
      <c r="M541" s="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9"/>
      <c r="M542" s="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9"/>
      <c r="M543" s="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9"/>
      <c r="M544" s="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9"/>
      <c r="M545" s="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7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9"/>
      <c r="M546" s="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7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9"/>
      <c r="M547" s="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7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9"/>
      <c r="M548" s="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7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9"/>
      <c r="M549" s="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7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9"/>
      <c r="M550" s="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7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9"/>
      <c r="M551" s="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9"/>
      <c r="M552" s="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7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9"/>
      <c r="M553" s="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9"/>
      <c r="M554" s="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9"/>
      <c r="M555" s="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9"/>
      <c r="M556" s="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7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9"/>
      <c r="M557" s="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7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9"/>
      <c r="M558" s="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7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9"/>
      <c r="M559" s="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7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9"/>
      <c r="M560" s="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7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9"/>
      <c r="M561" s="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7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9"/>
      <c r="M562" s="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7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9"/>
      <c r="M563" s="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7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9"/>
      <c r="M564" s="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7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9"/>
      <c r="M565" s="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7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9"/>
      <c r="M566" s="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9"/>
      <c r="M567" s="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9"/>
      <c r="M568" s="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7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9"/>
      <c r="M569" s="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7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9"/>
      <c r="M570" s="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7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9"/>
      <c r="M571" s="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7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9"/>
      <c r="M572" s="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7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9"/>
      <c r="M573" s="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7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9"/>
      <c r="M574" s="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7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9"/>
      <c r="M575" s="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9"/>
      <c r="M576" s="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9"/>
      <c r="M577" s="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9"/>
      <c r="M578" s="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7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9"/>
      <c r="M579" s="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7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9"/>
      <c r="M580" s="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7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9"/>
      <c r="M581" s="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7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9"/>
      <c r="M582" s="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7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9"/>
      <c r="M583" s="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7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9"/>
      <c r="M584" s="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7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9"/>
      <c r="M585" s="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7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9"/>
      <c r="M586" s="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7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9"/>
      <c r="M587" s="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9"/>
      <c r="M588" s="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9"/>
      <c r="M589" s="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9"/>
      <c r="M590" s="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7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9"/>
      <c r="M591" s="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7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9"/>
      <c r="M592" s="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7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9"/>
      <c r="M593" s="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7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9"/>
      <c r="M594" s="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7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9"/>
      <c r="M595" s="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7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9"/>
      <c r="M596" s="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7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9"/>
      <c r="M597" s="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7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9"/>
      <c r="M598" s="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7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9"/>
      <c r="M599" s="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7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9"/>
      <c r="M600" s="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7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9"/>
      <c r="M601" s="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7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9"/>
      <c r="M602" s="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9"/>
      <c r="M603" s="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7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9"/>
      <c r="M604" s="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9"/>
      <c r="M605" s="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7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9"/>
      <c r="M606" s="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7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9"/>
      <c r="M607" s="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7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9"/>
      <c r="M608" s="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7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9"/>
      <c r="M609" s="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7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9"/>
      <c r="M610" s="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7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9"/>
      <c r="M611" s="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7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9"/>
      <c r="M612" s="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7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9"/>
      <c r="M613" s="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7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9"/>
      <c r="M614" s="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9"/>
      <c r="M615" s="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7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9"/>
      <c r="M616" s="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7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9"/>
      <c r="M617" s="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7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9"/>
      <c r="M618" s="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7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9"/>
      <c r="M619" s="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7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9"/>
      <c r="M620" s="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7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9"/>
      <c r="M621" s="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7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9"/>
      <c r="M622" s="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7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9"/>
      <c r="M623" s="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7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9"/>
      <c r="M624" s="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7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9"/>
      <c r="M625" s="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7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9"/>
      <c r="M626" s="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7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9"/>
      <c r="M627" s="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7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9"/>
      <c r="M628" s="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7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9"/>
      <c r="M629" s="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7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9"/>
      <c r="M630" s="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9"/>
      <c r="M631" s="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7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9"/>
      <c r="M632" s="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9"/>
      <c r="M633" s="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7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9"/>
      <c r="M634" s="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7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9"/>
      <c r="M635" s="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7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9"/>
      <c r="M636" s="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7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9"/>
      <c r="M637" s="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7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9"/>
      <c r="M638" s="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7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9"/>
      <c r="M639" s="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7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9"/>
      <c r="M640" s="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7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9"/>
      <c r="M641" s="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7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9"/>
      <c r="M642" s="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7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9"/>
      <c r="M643" s="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7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9"/>
      <c r="M644" s="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7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9"/>
      <c r="M645" s="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7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9"/>
      <c r="M646" s="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9"/>
      <c r="M647" s="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7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9"/>
      <c r="M648" s="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9"/>
      <c r="M649" s="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7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9"/>
      <c r="M650" s="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7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9"/>
      <c r="M651" s="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7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9"/>
      <c r="M652" s="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7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9"/>
      <c r="M653" s="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7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9"/>
      <c r="M654" s="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7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9"/>
      <c r="M655" s="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7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9"/>
      <c r="M656" s="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7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9"/>
      <c r="M657" s="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7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9"/>
      <c r="M658" s="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7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9"/>
      <c r="M659" s="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7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9"/>
      <c r="M660" s="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7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9"/>
      <c r="M661" s="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9"/>
      <c r="M662" s="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7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9"/>
      <c r="M663" s="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7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9"/>
      <c r="M664" s="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7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9"/>
      <c r="M665" s="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7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9"/>
      <c r="M666" s="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7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9"/>
      <c r="M667" s="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7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9"/>
      <c r="M668" s="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7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9"/>
      <c r="M669" s="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7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9"/>
      <c r="M670" s="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7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9"/>
      <c r="M671" s="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7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9"/>
      <c r="M672" s="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7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9"/>
      <c r="M673" s="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7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9"/>
      <c r="M674" s="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7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9"/>
      <c r="M675" s="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7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9"/>
      <c r="M676" s="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7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9"/>
      <c r="M677" s="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7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9"/>
      <c r="M678" s="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7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9"/>
      <c r="M679" s="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7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9"/>
      <c r="M680" s="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7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9"/>
      <c r="M681" s="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7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9"/>
      <c r="M682" s="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7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9"/>
      <c r="M683" s="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7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9"/>
      <c r="M684" s="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7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9"/>
      <c r="M685" s="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7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9"/>
      <c r="M686" s="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7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9"/>
      <c r="M687" s="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7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9"/>
      <c r="M688" s="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7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9"/>
      <c r="M689" s="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7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9"/>
      <c r="M690" s="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7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9"/>
      <c r="M691" s="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7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9"/>
      <c r="M692" s="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7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9"/>
      <c r="M693" s="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7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9"/>
      <c r="M694" s="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7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9"/>
      <c r="M695" s="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7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9"/>
      <c r="M696" s="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7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9"/>
      <c r="M697" s="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7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9"/>
      <c r="M698" s="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7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9"/>
      <c r="M699" s="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7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9"/>
      <c r="M700" s="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7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9"/>
      <c r="M701" s="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7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9"/>
      <c r="M702" s="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7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9"/>
      <c r="M703" s="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7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9"/>
      <c r="M704" s="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7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9"/>
      <c r="M705" s="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7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9"/>
      <c r="M706" s="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7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9"/>
      <c r="M707" s="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7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9"/>
      <c r="M708" s="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9"/>
      <c r="M709" s="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7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9"/>
      <c r="M710" s="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7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9"/>
      <c r="M711" s="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7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9"/>
      <c r="M712" s="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9"/>
      <c r="M713" s="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9"/>
      <c r="M714" s="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7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9"/>
      <c r="M715" s="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7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9"/>
      <c r="M716" s="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7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9"/>
      <c r="M717" s="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7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9"/>
      <c r="M718" s="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9"/>
      <c r="M719" s="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9"/>
      <c r="M720" s="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7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9"/>
      <c r="M721" s="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7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9"/>
      <c r="M722" s="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7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9"/>
      <c r="M723" s="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9"/>
      <c r="M724" s="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9"/>
      <c r="M725" s="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7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9"/>
      <c r="M726" s="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7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9"/>
      <c r="M727" s="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7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9"/>
      <c r="M728" s="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9"/>
      <c r="M729" s="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9"/>
      <c r="M730" s="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7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9"/>
      <c r="M731" s="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7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9"/>
      <c r="M732" s="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7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9"/>
      <c r="M733" s="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9"/>
      <c r="M734" s="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9"/>
      <c r="M735" s="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7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9"/>
      <c r="M736" s="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7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9"/>
      <c r="M737" s="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7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9"/>
      <c r="M738" s="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9"/>
      <c r="M739" s="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9"/>
      <c r="M740" s="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7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9"/>
      <c r="M741" s="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7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9"/>
      <c r="M742" s="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7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9"/>
      <c r="M743" s="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9"/>
      <c r="M744" s="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9"/>
      <c r="M745" s="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7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9"/>
      <c r="M746" s="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7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9"/>
      <c r="M747" s="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7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9"/>
      <c r="M748" s="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9"/>
      <c r="M749" s="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9"/>
      <c r="M750" s="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7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9"/>
      <c r="M751" s="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7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9"/>
      <c r="M752" s="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7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9"/>
      <c r="M753" s="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9"/>
      <c r="M754" s="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9"/>
      <c r="M755" s="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9"/>
      <c r="M756" s="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7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9"/>
      <c r="M757" s="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7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9"/>
      <c r="M758" s="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7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9"/>
      <c r="M759" s="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7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9"/>
      <c r="M760" s="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9"/>
      <c r="M761" s="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9"/>
      <c r="M762" s="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7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9"/>
      <c r="M763" s="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7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9"/>
      <c r="M764" s="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7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9"/>
      <c r="M765" s="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9"/>
      <c r="M766" s="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9"/>
      <c r="M767" s="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7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9"/>
      <c r="M768" s="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7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9"/>
      <c r="M769" s="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7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9"/>
      <c r="M770" s="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9"/>
      <c r="M771" s="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9"/>
      <c r="M772" s="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7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9"/>
      <c r="M773" s="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7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9"/>
      <c r="M774" s="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7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9"/>
      <c r="M775" s="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9"/>
      <c r="M776" s="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9"/>
      <c r="M777" s="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7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9"/>
      <c r="M778" s="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7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9"/>
      <c r="M779" s="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7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9"/>
      <c r="M780" s="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9"/>
      <c r="M781" s="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9"/>
      <c r="M782" s="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9"/>
      <c r="M783" s="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7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9"/>
      <c r="M784" s="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7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9"/>
      <c r="M785" s="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7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9"/>
      <c r="M786" s="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7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9"/>
      <c r="M787" s="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7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9"/>
      <c r="M788" s="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7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9"/>
      <c r="M789" s="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7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9"/>
      <c r="M790" s="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7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9"/>
      <c r="M791" s="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7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9"/>
      <c r="M792" s="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7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9"/>
      <c r="M793" s="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9"/>
      <c r="M794" s="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7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9"/>
      <c r="M795" s="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7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9"/>
      <c r="M796" s="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7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9"/>
      <c r="M797" s="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7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9"/>
      <c r="M798" s="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7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9"/>
      <c r="M799" s="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7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9"/>
      <c r="M800" s="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7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9"/>
      <c r="M801" s="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7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9"/>
      <c r="M802" s="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9"/>
      <c r="M803" s="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7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9"/>
      <c r="M804" s="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7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9"/>
      <c r="M805" s="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7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9"/>
      <c r="M806" s="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7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9"/>
      <c r="M807" s="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7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9"/>
      <c r="M808" s="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7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9"/>
      <c r="M809" s="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7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9"/>
      <c r="M810" s="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7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9"/>
      <c r="M811" s="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7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9"/>
      <c r="M812" s="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7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9"/>
      <c r="M813" s="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7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9"/>
      <c r="M814" s="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7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9"/>
      <c r="M815" s="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7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9"/>
      <c r="M816" s="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7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9"/>
      <c r="M817" s="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7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9"/>
      <c r="M818" s="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7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9"/>
      <c r="M819" s="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7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9"/>
      <c r="M820" s="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7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9"/>
      <c r="M821" s="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7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9"/>
      <c r="M822" s="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7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9"/>
      <c r="M823" s="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7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9"/>
      <c r="M824" s="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7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9"/>
      <c r="M825" s="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7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9"/>
      <c r="M826" s="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7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9"/>
      <c r="M827" s="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7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9"/>
      <c r="M828" s="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7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9"/>
      <c r="M829" s="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7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9"/>
      <c r="M830" s="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7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9"/>
      <c r="M831" s="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7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9"/>
      <c r="M832" s="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7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9"/>
      <c r="M833" s="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7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9"/>
      <c r="M834" s="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7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9"/>
      <c r="M835" s="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7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9"/>
      <c r="M836" s="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7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9"/>
      <c r="M837" s="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7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9"/>
      <c r="M838" s="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7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9"/>
      <c r="M839" s="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9"/>
      <c r="M840" s="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9"/>
      <c r="M841" s="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7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9"/>
      <c r="M842" s="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7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9"/>
      <c r="M843" s="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7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9"/>
      <c r="M844" s="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7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9"/>
      <c r="M845" s="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7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9"/>
      <c r="M846" s="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7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9"/>
      <c r="M847" s="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7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9"/>
      <c r="M848" s="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7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9"/>
      <c r="M849" s="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7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9"/>
      <c r="M850" s="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7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9"/>
      <c r="M851" s="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7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9"/>
      <c r="M852" s="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7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9"/>
      <c r="M853" s="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7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9"/>
      <c r="M854" s="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7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9"/>
      <c r="M855" s="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7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9"/>
      <c r="M856" s="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7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9"/>
      <c r="M857" s="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7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9"/>
      <c r="M858" s="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7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9"/>
      <c r="M859" s="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7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9"/>
      <c r="M860" s="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7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9"/>
      <c r="M861" s="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7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9"/>
      <c r="M862" s="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7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9"/>
      <c r="M863" s="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7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9"/>
      <c r="M864" s="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7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9"/>
      <c r="M865" s="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7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9"/>
      <c r="M866" s="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7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9"/>
      <c r="M867" s="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7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9"/>
      <c r="M868" s="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7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9"/>
      <c r="M869" s="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7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9"/>
      <c r="M870" s="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7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9"/>
      <c r="M871" s="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7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9"/>
      <c r="M872" s="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7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9"/>
      <c r="M873" s="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7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9"/>
      <c r="M874" s="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7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9"/>
      <c r="M875" s="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7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9"/>
      <c r="M876" s="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7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9"/>
      <c r="M877" s="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7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9"/>
      <c r="M878" s="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7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9"/>
      <c r="M879" s="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7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9"/>
      <c r="M880" s="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7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9"/>
      <c r="M881" s="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7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9"/>
      <c r="M882" s="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7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9"/>
      <c r="M883" s="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7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9"/>
      <c r="M884" s="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7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9"/>
      <c r="M885" s="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7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9"/>
      <c r="M886" s="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7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9"/>
      <c r="M887" s="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7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9"/>
      <c r="M888" s="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7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9"/>
      <c r="M889" s="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7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9"/>
      <c r="M890" s="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7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9"/>
      <c r="M891" s="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7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9"/>
      <c r="M892" s="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7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9"/>
      <c r="M893" s="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7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9"/>
      <c r="M894" s="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7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9"/>
      <c r="M895" s="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7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9"/>
      <c r="M896" s="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7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9"/>
      <c r="M897" s="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7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9"/>
      <c r="M898" s="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7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9"/>
      <c r="M899" s="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7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9"/>
      <c r="M900" s="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7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9"/>
      <c r="M901" s="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7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9"/>
      <c r="M902" s="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7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9"/>
      <c r="M903" s="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7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9"/>
      <c r="M904" s="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7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9"/>
      <c r="M905" s="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7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9"/>
      <c r="M906" s="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7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9"/>
      <c r="M907" s="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7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9"/>
      <c r="M908" s="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7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9"/>
      <c r="M909" s="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7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9"/>
      <c r="M910" s="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7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9"/>
      <c r="M911" s="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7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9"/>
      <c r="M912" s="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7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9"/>
      <c r="M913" s="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7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9"/>
      <c r="M914" s="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7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9"/>
      <c r="M915" s="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7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9"/>
      <c r="M916" s="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7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9"/>
      <c r="M917" s="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7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9"/>
      <c r="M918" s="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7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9"/>
      <c r="M919" s="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7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9"/>
      <c r="M920" s="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7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9"/>
      <c r="M921" s="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7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9"/>
      <c r="M922" s="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7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9"/>
      <c r="M923" s="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7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9"/>
      <c r="M924" s="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7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9"/>
      <c r="M925" s="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7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9"/>
      <c r="M926" s="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7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9"/>
      <c r="M927" s="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7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9"/>
      <c r="M928" s="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7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9"/>
      <c r="M929" s="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7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9"/>
      <c r="M930" s="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7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9"/>
      <c r="M931" s="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7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9"/>
      <c r="M932" s="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7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9"/>
      <c r="M933" s="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7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9"/>
      <c r="M934" s="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7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9"/>
      <c r="M935" s="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7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9"/>
      <c r="M936" s="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7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9"/>
      <c r="M937" s="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7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9"/>
      <c r="M938" s="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7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9"/>
      <c r="M939" s="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7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9"/>
      <c r="M940" s="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7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9"/>
      <c r="M941" s="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7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9"/>
      <c r="M942" s="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7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9"/>
      <c r="M943" s="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7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9"/>
      <c r="M944" s="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7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9"/>
      <c r="M945" s="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7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9"/>
      <c r="M946" s="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7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9"/>
      <c r="M947" s="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7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9"/>
      <c r="M948" s="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7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9"/>
      <c r="M949" s="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7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9"/>
      <c r="M950" s="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7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9"/>
      <c r="M951" s="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7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9"/>
      <c r="M952" s="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7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9"/>
      <c r="M953" s="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7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9"/>
      <c r="M954" s="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7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9"/>
      <c r="M955" s="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7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9"/>
      <c r="M956" s="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7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9"/>
      <c r="M957" s="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7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9"/>
      <c r="M958" s="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7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9"/>
      <c r="M959" s="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7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9"/>
      <c r="M960" s="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7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9"/>
      <c r="M961" s="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7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9"/>
      <c r="M962" s="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7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9"/>
      <c r="M963" s="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7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9"/>
      <c r="M964" s="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7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9"/>
      <c r="M965" s="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7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9"/>
      <c r="M966" s="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7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9"/>
      <c r="M967" s="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7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9"/>
      <c r="M968" s="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7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9"/>
      <c r="M969" s="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7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9"/>
      <c r="M970" s="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7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9"/>
      <c r="M971" s="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7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9"/>
      <c r="M972" s="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7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9"/>
      <c r="M973" s="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7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9"/>
      <c r="M974" s="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7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9"/>
      <c r="M975" s="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7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9"/>
      <c r="M976" s="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7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9"/>
      <c r="M977" s="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7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9"/>
      <c r="M978" s="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7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9"/>
      <c r="M979" s="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7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9"/>
      <c r="M980" s="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7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9"/>
      <c r="M981" s="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7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9"/>
      <c r="M982" s="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7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9"/>
      <c r="M983" s="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7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9"/>
      <c r="M984" s="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7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9"/>
      <c r="M985" s="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7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9"/>
      <c r="M986" s="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7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9"/>
      <c r="M987" s="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7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9"/>
      <c r="M988" s="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7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9"/>
      <c r="M989" s="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7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9"/>
      <c r="M990" s="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7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9"/>
      <c r="M991" s="8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7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9"/>
      <c r="M992" s="8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7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9"/>
      <c r="M993" s="8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7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9"/>
      <c r="M994" s="8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7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9"/>
      <c r="M995" s="8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7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9"/>
      <c r="M996" s="8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7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9"/>
      <c r="M997" s="8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7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9"/>
      <c r="M998" s="8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7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9"/>
      <c r="M999" s="8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7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9"/>
      <c r="M1000" s="8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I4:K4"/>
    <mergeCell ref="C14:M14"/>
    <mergeCell ref="A1:M1"/>
    <mergeCell ref="A2:B2"/>
    <mergeCell ref="C2:M2"/>
    <mergeCell ref="A3:B3"/>
    <mergeCell ref="C3:M3"/>
    <mergeCell ref="C4:E4"/>
    <mergeCell ref="F4:H4"/>
  </mergeCells>
  <pageMargins left="0.25" right="0.25" top="0.75" bottom="0.75" header="0" footer="0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topLeftCell="A10" zoomScale="88" zoomScaleNormal="88" workbookViewId="0">
      <selection activeCell="H22" sqref="H22"/>
    </sheetView>
  </sheetViews>
  <sheetFormatPr defaultRowHeight="15"/>
  <cols>
    <col min="1" max="1" width="6.140625" customWidth="1"/>
    <col min="2" max="2" width="40.42578125" customWidth="1"/>
    <col min="6" max="6" width="10.140625" style="26" customWidth="1"/>
    <col min="7" max="7" width="9" style="66" customWidth="1"/>
    <col min="10" max="10" width="28.5703125" customWidth="1"/>
  </cols>
  <sheetData>
    <row r="1" spans="1:10">
      <c r="A1" s="77" t="s">
        <v>0</v>
      </c>
      <c r="B1" s="78"/>
      <c r="C1" s="78"/>
      <c r="D1" s="78"/>
      <c r="E1" s="78"/>
      <c r="F1" s="78"/>
      <c r="G1" s="79"/>
    </row>
    <row r="2" spans="1:10">
      <c r="A2" s="91" t="s">
        <v>1</v>
      </c>
      <c r="B2" s="92"/>
      <c r="C2" s="93" t="s">
        <v>96</v>
      </c>
      <c r="D2" s="83"/>
      <c r="E2" s="83"/>
      <c r="F2" s="83"/>
      <c r="G2" s="84"/>
    </row>
    <row r="3" spans="1:10" ht="15.75" thickBot="1">
      <c r="A3" s="94" t="s">
        <v>56</v>
      </c>
      <c r="B3" s="86"/>
      <c r="C3" s="95" t="s">
        <v>94</v>
      </c>
      <c r="D3" s="96"/>
      <c r="E3" s="96"/>
      <c r="F3" s="96"/>
      <c r="G3" s="97"/>
    </row>
    <row r="4" spans="1:10">
      <c r="A4" s="55" t="s">
        <v>4</v>
      </c>
      <c r="B4" s="30" t="s">
        <v>5</v>
      </c>
      <c r="C4" s="56"/>
      <c r="D4" s="31"/>
      <c r="E4" s="32"/>
      <c r="F4" s="32"/>
      <c r="G4" s="54" t="s">
        <v>10</v>
      </c>
    </row>
    <row r="5" spans="1:10" ht="24">
      <c r="A5" s="57"/>
      <c r="B5" s="58" t="s">
        <v>5</v>
      </c>
      <c r="C5" s="58" t="s">
        <v>80</v>
      </c>
      <c r="D5" s="58" t="s">
        <v>41</v>
      </c>
      <c r="E5" s="58" t="s">
        <v>81</v>
      </c>
      <c r="F5" s="58" t="s">
        <v>82</v>
      </c>
      <c r="G5" s="64"/>
    </row>
    <row r="6" spans="1:10" ht="45.6" customHeight="1">
      <c r="A6" s="34">
        <v>1</v>
      </c>
      <c r="B6" s="59" t="s">
        <v>71</v>
      </c>
      <c r="C6" s="63">
        <v>4</v>
      </c>
      <c r="D6" s="63">
        <v>0</v>
      </c>
      <c r="E6" s="63">
        <v>0</v>
      </c>
      <c r="F6" s="63">
        <v>0</v>
      </c>
      <c r="G6" s="67"/>
      <c r="J6" s="67" t="s">
        <v>83</v>
      </c>
    </row>
    <row r="7" spans="1:10" ht="46.9" customHeight="1">
      <c r="A7" s="34">
        <v>2</v>
      </c>
      <c r="B7" s="59" t="s">
        <v>85</v>
      </c>
      <c r="C7" s="63">
        <v>4</v>
      </c>
      <c r="D7" s="63">
        <v>0</v>
      </c>
      <c r="E7" s="63">
        <v>0</v>
      </c>
      <c r="F7" s="63">
        <v>0</v>
      </c>
      <c r="G7" s="67"/>
      <c r="J7" s="67" t="s">
        <v>84</v>
      </c>
    </row>
    <row r="8" spans="1:10" ht="30" customHeight="1">
      <c r="A8" s="34">
        <v>3</v>
      </c>
      <c r="B8" s="59" t="s">
        <v>72</v>
      </c>
      <c r="C8" s="63">
        <v>3</v>
      </c>
      <c r="D8" s="63">
        <v>1</v>
      </c>
      <c r="E8" s="63">
        <v>0</v>
      </c>
      <c r="F8" s="63">
        <v>0</v>
      </c>
      <c r="G8" s="67"/>
      <c r="J8" s="67" t="s">
        <v>86</v>
      </c>
    </row>
    <row r="9" spans="1:10" ht="30" customHeight="1">
      <c r="A9" s="34">
        <v>4</v>
      </c>
      <c r="B9" s="59" t="s">
        <v>73</v>
      </c>
      <c r="C9" s="63">
        <v>3</v>
      </c>
      <c r="D9" s="63">
        <v>1</v>
      </c>
      <c r="E9" s="63">
        <v>0</v>
      </c>
      <c r="F9" s="63">
        <v>0</v>
      </c>
      <c r="G9" s="67"/>
      <c r="J9" s="67" t="s">
        <v>87</v>
      </c>
    </row>
    <row r="10" spans="1:10" ht="30" customHeight="1">
      <c r="A10" s="34">
        <v>5</v>
      </c>
      <c r="B10" s="59" t="s">
        <v>74</v>
      </c>
      <c r="C10" s="63">
        <v>2</v>
      </c>
      <c r="D10" s="63">
        <v>2</v>
      </c>
      <c r="E10" s="63">
        <v>0</v>
      </c>
      <c r="F10" s="63">
        <v>0</v>
      </c>
      <c r="G10" s="67"/>
      <c r="J10" s="67" t="s">
        <v>88</v>
      </c>
    </row>
    <row r="11" spans="1:10" ht="30" customHeight="1">
      <c r="A11" s="34">
        <v>6</v>
      </c>
      <c r="B11" s="59" t="s">
        <v>75</v>
      </c>
      <c r="C11" s="63">
        <v>3</v>
      </c>
      <c r="D11" s="63">
        <v>1</v>
      </c>
      <c r="E11" s="63">
        <v>0</v>
      </c>
      <c r="F11" s="63">
        <v>0</v>
      </c>
      <c r="G11" s="67"/>
      <c r="J11" s="67" t="s">
        <v>89</v>
      </c>
    </row>
    <row r="12" spans="1:10" ht="30" customHeight="1">
      <c r="A12" s="60">
        <v>7</v>
      </c>
      <c r="B12" s="59" t="s">
        <v>76</v>
      </c>
      <c r="C12" s="62">
        <v>4</v>
      </c>
      <c r="D12" s="62">
        <v>0</v>
      </c>
      <c r="E12" s="62">
        <v>0</v>
      </c>
      <c r="F12" s="63">
        <v>0</v>
      </c>
      <c r="G12" s="65"/>
      <c r="J12" s="65" t="s">
        <v>90</v>
      </c>
    </row>
    <row r="13" spans="1:10" s="70" customFormat="1" ht="30" customHeight="1">
      <c r="A13" s="60">
        <v>8</v>
      </c>
      <c r="B13" s="68" t="s">
        <v>77</v>
      </c>
      <c r="C13" s="69">
        <v>3</v>
      </c>
      <c r="D13" s="69">
        <v>1</v>
      </c>
      <c r="E13" s="69">
        <v>0</v>
      </c>
      <c r="F13" s="57">
        <v>0</v>
      </c>
      <c r="G13" s="71"/>
      <c r="J13" s="71" t="s">
        <v>91</v>
      </c>
    </row>
    <row r="14" spans="1:10" ht="30" customHeight="1">
      <c r="A14" s="60">
        <v>9</v>
      </c>
      <c r="B14" s="59" t="s">
        <v>78</v>
      </c>
      <c r="C14" s="62">
        <v>4</v>
      </c>
      <c r="D14" s="62">
        <v>0</v>
      </c>
      <c r="E14" s="62">
        <v>0</v>
      </c>
      <c r="F14" s="63">
        <v>0</v>
      </c>
      <c r="G14" s="65"/>
      <c r="J14" s="65" t="s">
        <v>92</v>
      </c>
    </row>
    <row r="15" spans="1:10" ht="30" customHeight="1">
      <c r="A15" s="60">
        <v>10</v>
      </c>
      <c r="B15" s="61" t="s">
        <v>79</v>
      </c>
      <c r="C15" s="62">
        <v>4</v>
      </c>
      <c r="D15" s="62">
        <v>0</v>
      </c>
      <c r="E15" s="62">
        <v>0</v>
      </c>
      <c r="F15" s="63">
        <v>0</v>
      </c>
      <c r="G15" s="65"/>
      <c r="J15" s="65" t="s">
        <v>93</v>
      </c>
    </row>
    <row r="16" spans="1:10" ht="16.5">
      <c r="B16" s="52"/>
    </row>
    <row r="17" spans="2:2" ht="16.5">
      <c r="B17" s="52"/>
    </row>
    <row r="18" spans="2:2" ht="16.5">
      <c r="B18" s="52"/>
    </row>
    <row r="19" spans="2:2" ht="16.5">
      <c r="B19" s="52"/>
    </row>
    <row r="20" spans="2:2" ht="16.5">
      <c r="B20" s="52"/>
    </row>
    <row r="21" spans="2:2" ht="16.5">
      <c r="B21" s="52"/>
    </row>
    <row r="22" spans="2:2" ht="16.5">
      <c r="B22" s="52"/>
    </row>
    <row r="23" spans="2:2" ht="16.5">
      <c r="B23" s="52"/>
    </row>
    <row r="24" spans="2:2" ht="16.5">
      <c r="B24" s="53"/>
    </row>
  </sheetData>
  <mergeCells count="5">
    <mergeCell ref="A1:G1"/>
    <mergeCell ref="A2:B2"/>
    <mergeCell ref="C2:G2"/>
    <mergeCell ref="A3:B3"/>
    <mergeCell ref="C3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98"/>
  <sheetViews>
    <sheetView tabSelected="1" topLeftCell="A7" zoomScale="78" zoomScaleNormal="78" workbookViewId="0">
      <selection activeCell="O18" sqref="O18"/>
    </sheetView>
  </sheetViews>
  <sheetFormatPr defaultColWidth="14.42578125" defaultRowHeight="15" customHeight="1"/>
  <cols>
    <col min="1" max="1" width="5.7109375" customWidth="1"/>
    <col min="2" max="2" width="41.5703125" customWidth="1"/>
    <col min="3" max="6" width="8.5703125" customWidth="1"/>
    <col min="7" max="8" width="8.5703125" style="26" customWidth="1"/>
    <col min="9" max="9" width="8.5703125" customWidth="1"/>
    <col min="10" max="10" width="5.42578125" customWidth="1"/>
    <col min="11" max="11" width="8.5703125" customWidth="1"/>
    <col min="12" max="12" width="48.140625" customWidth="1"/>
    <col min="13" max="23" width="8.5703125" customWidth="1"/>
  </cols>
  <sheetData>
    <row r="1" spans="1:12" ht="15" customHeigh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9"/>
      <c r="K1" s="1"/>
    </row>
    <row r="2" spans="1:12" ht="15" customHeight="1">
      <c r="A2" s="91" t="s">
        <v>1</v>
      </c>
      <c r="B2" s="92"/>
      <c r="C2" s="93" t="s">
        <v>64</v>
      </c>
      <c r="D2" s="83"/>
      <c r="E2" s="83"/>
      <c r="F2" s="83"/>
      <c r="G2" s="83"/>
      <c r="H2" s="83"/>
      <c r="I2" s="83"/>
      <c r="J2" s="84"/>
      <c r="K2" s="1"/>
    </row>
    <row r="3" spans="1:12" ht="15" customHeight="1" thickBot="1">
      <c r="A3" s="94" t="s">
        <v>56</v>
      </c>
      <c r="B3" s="86"/>
      <c r="C3" s="95" t="s">
        <v>2</v>
      </c>
      <c r="D3" s="96"/>
      <c r="E3" s="96"/>
      <c r="F3" s="96"/>
      <c r="G3" s="96"/>
      <c r="H3" s="96"/>
      <c r="I3" s="96"/>
      <c r="J3" s="97"/>
      <c r="K3" s="1"/>
    </row>
    <row r="4" spans="1:12" ht="15" customHeight="1">
      <c r="A4" s="10" t="s">
        <v>4</v>
      </c>
      <c r="B4" s="2" t="s">
        <v>5</v>
      </c>
      <c r="C4" s="99"/>
      <c r="D4" s="100"/>
      <c r="E4" s="101"/>
      <c r="F4" s="102"/>
      <c r="G4" s="25"/>
      <c r="H4" s="25"/>
      <c r="I4" s="12" t="s">
        <v>9</v>
      </c>
      <c r="J4" s="12" t="s">
        <v>10</v>
      </c>
      <c r="K4" s="3"/>
    </row>
    <row r="5" spans="1:12" ht="15" customHeight="1" thickBot="1">
      <c r="A5" s="13"/>
      <c r="B5" s="46" t="s">
        <v>5</v>
      </c>
      <c r="C5" s="41" t="s">
        <v>30</v>
      </c>
      <c r="D5" s="39" t="s">
        <v>12</v>
      </c>
      <c r="E5" s="40" t="s">
        <v>32</v>
      </c>
      <c r="F5" s="41" t="s">
        <v>12</v>
      </c>
      <c r="G5" s="42" t="s">
        <v>63</v>
      </c>
      <c r="H5" s="42" t="s">
        <v>12</v>
      </c>
      <c r="I5" s="20" t="s">
        <v>11</v>
      </c>
      <c r="J5" s="50"/>
      <c r="K5" s="4"/>
    </row>
    <row r="6" spans="1:12" ht="27.6" customHeight="1" thickBot="1">
      <c r="A6" s="28">
        <v>1</v>
      </c>
      <c r="B6" s="38" t="s">
        <v>57</v>
      </c>
      <c r="C6" s="22">
        <v>9</v>
      </c>
      <c r="D6" s="23">
        <f>C6/I6*100</f>
        <v>90</v>
      </c>
      <c r="E6" s="21">
        <v>1</v>
      </c>
      <c r="F6" s="44">
        <f>E6/I6*100</f>
        <v>10</v>
      </c>
      <c r="G6" s="43">
        <v>0</v>
      </c>
      <c r="H6" s="43">
        <f>G6/I6*100</f>
        <v>0</v>
      </c>
      <c r="I6" s="49">
        <v>10</v>
      </c>
      <c r="J6" s="51"/>
      <c r="K6" s="1"/>
      <c r="L6" s="47" t="s">
        <v>65</v>
      </c>
    </row>
    <row r="7" spans="1:12" ht="28.15" customHeight="1" thickBot="1">
      <c r="A7" s="29">
        <v>2</v>
      </c>
      <c r="B7" s="38" t="s">
        <v>58</v>
      </c>
      <c r="C7" s="14">
        <v>7</v>
      </c>
      <c r="D7" s="23">
        <f t="shared" ref="D7:D11" si="0">C7/I7*100</f>
        <v>70</v>
      </c>
      <c r="E7" s="24">
        <v>3</v>
      </c>
      <c r="F7" s="44">
        <f t="shared" ref="F7:F11" si="1">E7/I7*100</f>
        <v>30</v>
      </c>
      <c r="G7" s="43">
        <v>0</v>
      </c>
      <c r="H7" s="43">
        <f t="shared" ref="H7:H11" si="2">G7/I7*100</f>
        <v>0</v>
      </c>
      <c r="I7" s="49">
        <v>10</v>
      </c>
      <c r="J7" s="51"/>
      <c r="K7" s="1"/>
      <c r="L7" s="48" t="s">
        <v>66</v>
      </c>
    </row>
    <row r="8" spans="1:12" ht="30" customHeight="1" thickBot="1">
      <c r="A8" s="29">
        <v>3</v>
      </c>
      <c r="B8" s="38" t="s">
        <v>59</v>
      </c>
      <c r="C8" s="14">
        <v>8</v>
      </c>
      <c r="D8" s="23">
        <f t="shared" si="0"/>
        <v>80</v>
      </c>
      <c r="E8" s="24">
        <v>1</v>
      </c>
      <c r="F8" s="44">
        <f t="shared" si="1"/>
        <v>10</v>
      </c>
      <c r="G8" s="43">
        <v>0</v>
      </c>
      <c r="H8" s="43">
        <f t="shared" si="2"/>
        <v>0</v>
      </c>
      <c r="I8" s="49">
        <v>10</v>
      </c>
      <c r="J8" s="51"/>
      <c r="K8" s="1"/>
      <c r="L8" s="48" t="s">
        <v>67</v>
      </c>
    </row>
    <row r="9" spans="1:12" ht="48.6" customHeight="1" thickBot="1">
      <c r="A9" s="29">
        <v>4</v>
      </c>
      <c r="B9" s="38" t="s">
        <v>60</v>
      </c>
      <c r="C9" s="14">
        <v>10</v>
      </c>
      <c r="D9" s="23">
        <f t="shared" si="0"/>
        <v>100</v>
      </c>
      <c r="E9" s="24">
        <v>12</v>
      </c>
      <c r="F9" s="44">
        <f t="shared" si="1"/>
        <v>120</v>
      </c>
      <c r="G9" s="43">
        <v>0</v>
      </c>
      <c r="H9" s="43">
        <f t="shared" si="2"/>
        <v>0</v>
      </c>
      <c r="I9" s="49">
        <v>10</v>
      </c>
      <c r="J9" s="51"/>
      <c r="K9" s="1"/>
      <c r="L9" s="48" t="s">
        <v>68</v>
      </c>
    </row>
    <row r="10" spans="1:12" ht="22.9" customHeight="1" thickBot="1">
      <c r="A10" s="29">
        <v>5</v>
      </c>
      <c r="B10" s="38" t="s">
        <v>61</v>
      </c>
      <c r="C10" s="14">
        <v>8</v>
      </c>
      <c r="D10" s="23">
        <f t="shared" si="0"/>
        <v>80</v>
      </c>
      <c r="E10" s="24">
        <v>1</v>
      </c>
      <c r="F10" s="44">
        <f t="shared" si="1"/>
        <v>10</v>
      </c>
      <c r="G10" s="43">
        <v>0</v>
      </c>
      <c r="H10" s="43">
        <f t="shared" si="2"/>
        <v>0</v>
      </c>
      <c r="I10" s="49">
        <v>10</v>
      </c>
      <c r="J10" s="51"/>
      <c r="K10" s="1"/>
      <c r="L10" s="48" t="s">
        <v>69</v>
      </c>
    </row>
    <row r="11" spans="1:12" ht="27" customHeight="1" thickBot="1">
      <c r="A11" s="29">
        <v>6</v>
      </c>
      <c r="B11" s="38" t="s">
        <v>62</v>
      </c>
      <c r="C11" s="14">
        <v>7</v>
      </c>
      <c r="D11" s="23">
        <f t="shared" si="0"/>
        <v>70</v>
      </c>
      <c r="E11" s="24">
        <v>2</v>
      </c>
      <c r="F11" s="44">
        <f t="shared" si="1"/>
        <v>20</v>
      </c>
      <c r="G11" s="43">
        <v>1</v>
      </c>
      <c r="H11" s="45">
        <f t="shared" si="2"/>
        <v>10</v>
      </c>
      <c r="I11" s="49">
        <v>10</v>
      </c>
      <c r="J11" s="51"/>
      <c r="K11" s="1"/>
      <c r="L11" s="48" t="s">
        <v>70</v>
      </c>
    </row>
    <row r="12" spans="1:12" ht="15" customHeight="1" thickBot="1">
      <c r="A12" s="6"/>
      <c r="B12" s="37"/>
      <c r="C12" s="98"/>
      <c r="D12" s="98"/>
      <c r="E12" s="98"/>
      <c r="F12" s="98"/>
      <c r="G12" s="98"/>
      <c r="H12" s="98"/>
      <c r="I12" s="98"/>
      <c r="J12" s="89"/>
      <c r="K12" s="1"/>
    </row>
    <row r="13" spans="1:12" ht="1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2" ht="1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 thickBot="1">
      <c r="B15" s="46" t="s">
        <v>5</v>
      </c>
      <c r="C15" s="41" t="s">
        <v>30</v>
      </c>
      <c r="D15" s="40" t="s">
        <v>32</v>
      </c>
      <c r="E15" s="42" t="s">
        <v>63</v>
      </c>
    </row>
    <row r="16" spans="1:12" ht="15" customHeight="1">
      <c r="B16" s="38" t="s">
        <v>57</v>
      </c>
      <c r="C16" s="22">
        <f>C6</f>
        <v>9</v>
      </c>
      <c r="D16" s="21">
        <f>E6</f>
        <v>1</v>
      </c>
      <c r="E16" s="43">
        <f>G6</f>
        <v>0</v>
      </c>
    </row>
    <row r="17" spans="2:5" ht="15" customHeight="1">
      <c r="B17" s="38" t="s">
        <v>58</v>
      </c>
      <c r="C17" s="14">
        <f>C7</f>
        <v>7</v>
      </c>
      <c r="D17" s="24">
        <f>E7</f>
        <v>3</v>
      </c>
      <c r="E17" s="43">
        <f>G7</f>
        <v>0</v>
      </c>
    </row>
    <row r="18" spans="2:5" ht="15" customHeight="1">
      <c r="B18" s="38" t="s">
        <v>59</v>
      </c>
      <c r="C18" s="14">
        <f>C8</f>
        <v>8</v>
      </c>
      <c r="D18" s="24">
        <f>E8</f>
        <v>1</v>
      </c>
      <c r="E18" s="43">
        <f>G8</f>
        <v>0</v>
      </c>
    </row>
    <row r="19" spans="2:5" ht="15.75" customHeight="1">
      <c r="B19" s="38" t="s">
        <v>60</v>
      </c>
      <c r="C19" s="14">
        <f>C9</f>
        <v>10</v>
      </c>
      <c r="D19" s="24">
        <f>E9</f>
        <v>12</v>
      </c>
      <c r="E19" s="43">
        <f>G9</f>
        <v>0</v>
      </c>
    </row>
    <row r="20" spans="2:5" ht="15.75" customHeight="1">
      <c r="B20" s="38" t="s">
        <v>61</v>
      </c>
      <c r="C20" s="14">
        <f>C10</f>
        <v>8</v>
      </c>
      <c r="D20" s="24">
        <f>E10</f>
        <v>1</v>
      </c>
      <c r="E20" s="43">
        <f>G10</f>
        <v>0</v>
      </c>
    </row>
    <row r="21" spans="2:5" ht="15.75" customHeight="1">
      <c r="B21" s="38" t="s">
        <v>62</v>
      </c>
      <c r="C21" s="14">
        <f>C11</f>
        <v>7</v>
      </c>
      <c r="D21" s="24">
        <f>E11</f>
        <v>2</v>
      </c>
      <c r="E21" s="43">
        <f>G11</f>
        <v>1</v>
      </c>
    </row>
    <row r="22" spans="2:5" ht="15.75" customHeight="1"/>
    <row r="23" spans="2:5" ht="15.75" customHeight="1"/>
    <row r="24" spans="2:5" ht="15.75" customHeight="1"/>
    <row r="25" spans="2:5" ht="15.75" customHeight="1"/>
    <row r="26" spans="2:5" ht="15.75" customHeight="1"/>
    <row r="27" spans="2:5" ht="15.75" customHeight="1"/>
    <row r="28" spans="2:5" ht="15.75" customHeight="1"/>
    <row r="29" spans="2:5" ht="15.75" customHeight="1"/>
    <row r="30" spans="2:5" ht="15.75" customHeight="1"/>
    <row r="31" spans="2:5" ht="15.75" customHeight="1"/>
    <row r="32" spans="2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C12:J12"/>
    <mergeCell ref="C4:D4"/>
    <mergeCell ref="E4:F4"/>
    <mergeCell ref="A1:J1"/>
    <mergeCell ref="A2:B2"/>
    <mergeCell ref="C2:J2"/>
    <mergeCell ref="A3:B3"/>
    <mergeCell ref="C3:J3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Teachers Industrialist feedback</vt:lpstr>
      <vt:lpstr>Parent feedback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skill</cp:lastModifiedBy>
  <dcterms:created xsi:type="dcterms:W3CDTF">2006-09-16T00:00:00Z</dcterms:created>
  <dcterms:modified xsi:type="dcterms:W3CDTF">2023-02-22T19:23:06Z</dcterms:modified>
</cp:coreProperties>
</file>